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Hárok1" sheetId="1" r:id="rId1"/>
    <sheet name="Hárok2" sheetId="2" r:id="rId2"/>
    <sheet name="Hárok3" sheetId="3" r:id="rId3"/>
  </sheets>
  <definedNames>
    <definedName name="vysl">'Hárok1'!$K$7</definedName>
    <definedName name="vysl1">'Hárok1'!$K$42</definedName>
  </definedNames>
  <calcPr fullCalcOnLoad="1"/>
</workbook>
</file>

<file path=xl/sharedStrings.xml><?xml version="1.0" encoding="utf-8"?>
<sst xmlns="http://schemas.openxmlformats.org/spreadsheetml/2006/main" count="341" uniqueCount="161">
  <si>
    <t>Por</t>
  </si>
  <si>
    <t>Št.</t>
  </si>
  <si>
    <t>číslo</t>
  </si>
  <si>
    <t>DHZ - kat.muži</t>
  </si>
  <si>
    <t>Okres</t>
  </si>
  <si>
    <t>I.pokus</t>
  </si>
  <si>
    <t>II.pokus</t>
  </si>
  <si>
    <t>Lepší</t>
  </si>
  <si>
    <t>čas</t>
  </si>
  <si>
    <t>Rozdiel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</si>
  <si>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</si>
  <si>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</si>
  <si>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</si>
  <si>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</si>
  <si>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</si>
  <si>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</si>
  <si>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</si>
  <si>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</si>
  <si>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</si>
  <si>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</si>
  <si>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</si>
  <si>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</si>
  <si>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</si>
  <si>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</si>
  <si>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</si>
  <si>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</si>
  <si>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</si>
  <si>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</si>
  <si>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</si>
  <si>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</si>
  <si>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</si>
  <si>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</si>
  <si>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</si>
  <si>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</si>
  <si>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</si>
  <si>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</si>
  <si>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</si>
  <si>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</si>
  <si>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</si>
  <si>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</si>
  <si>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PP</t>
  </si>
  <si>
    <t>Spišská Sobota</t>
  </si>
  <si>
    <t>Gerlachov</t>
  </si>
  <si>
    <t>Šuňava</t>
  </si>
  <si>
    <t>Vyšná Voľa</t>
  </si>
  <si>
    <t>BJ</t>
  </si>
  <si>
    <t>Terňa</t>
  </si>
  <si>
    <t>PO</t>
  </si>
  <si>
    <t>Štôla</t>
  </si>
  <si>
    <t>Spišské Hanušovce</t>
  </si>
  <si>
    <t>KK</t>
  </si>
  <si>
    <t>Markušovce</t>
  </si>
  <si>
    <t>SN</t>
  </si>
  <si>
    <t>Sveržov</t>
  </si>
  <si>
    <t>Štrba</t>
  </si>
  <si>
    <t>Bijacovce</t>
  </si>
  <si>
    <t>LE</t>
  </si>
  <si>
    <t>Slavošovce</t>
  </si>
  <si>
    <t>RV</t>
  </si>
  <si>
    <t>Zlaté</t>
  </si>
  <si>
    <t xml:space="preserve">Stratená </t>
  </si>
  <si>
    <t>Šarišské Michaľany</t>
  </si>
  <si>
    <t>SB</t>
  </si>
  <si>
    <t>Odorín</t>
  </si>
  <si>
    <t>Krompachy</t>
  </si>
  <si>
    <t>KS</t>
  </si>
  <si>
    <t>Staré</t>
  </si>
  <si>
    <t>MI</t>
  </si>
  <si>
    <t>Hermanovce</t>
  </si>
  <si>
    <t>Vtáčkovce</t>
  </si>
  <si>
    <t>Žakovce</t>
  </si>
  <si>
    <t>Kecerovce</t>
  </si>
  <si>
    <t>Šarišský Štiavnik</t>
  </si>
  <si>
    <t>SK</t>
  </si>
  <si>
    <t>Vyšná Rybnica</t>
  </si>
  <si>
    <t>NP</t>
  </si>
  <si>
    <t>DHZ - kat.ženy</t>
  </si>
  <si>
    <t>Spišské Vlachy</t>
  </si>
  <si>
    <t>Gregorovce</t>
  </si>
  <si>
    <t>Brezovica</t>
  </si>
  <si>
    <t>Čečejovce</t>
  </si>
  <si>
    <t>Kendice</t>
  </si>
  <si>
    <t>Mokroluh</t>
  </si>
  <si>
    <t>Najlepšie hasičské družstvá z hasičských líg Východoslovenského regiónu</t>
  </si>
  <si>
    <t>Výsledková listina</t>
  </si>
  <si>
    <t>kategória ženy</t>
  </si>
  <si>
    <t>Rok</t>
  </si>
  <si>
    <t>Roč</t>
  </si>
  <si>
    <t>ník</t>
  </si>
  <si>
    <t>Miesto konania</t>
  </si>
  <si>
    <t>Pora</t>
  </si>
  <si>
    <t>die</t>
  </si>
  <si>
    <t>DHZ - kat. muži</t>
  </si>
  <si>
    <t>druž.</t>
  </si>
  <si>
    <t>Por.</t>
  </si>
  <si>
    <t>DHZ - kat. ženy</t>
  </si>
  <si>
    <t>Spolu</t>
  </si>
  <si>
    <t>Čas</t>
  </si>
  <si>
    <t>Počet</t>
  </si>
  <si>
    <t>I.</t>
  </si>
  <si>
    <t>okr. Košice</t>
  </si>
  <si>
    <t>okolie</t>
  </si>
  <si>
    <t>Lesíček (PO)</t>
  </si>
  <si>
    <t>Křížik Prešov (PO)</t>
  </si>
  <si>
    <t>ženy nesúťažili</t>
  </si>
  <si>
    <t>Kecerovský Lipovec (KS)</t>
  </si>
  <si>
    <t>II.</t>
  </si>
  <si>
    <t>Kojatice</t>
  </si>
  <si>
    <t>okr.Prešov</t>
  </si>
  <si>
    <t>Uzovské Pekľany (SB)</t>
  </si>
  <si>
    <t>III.</t>
  </si>
  <si>
    <t>Prešov</t>
  </si>
  <si>
    <t>Spišská Sobota (PP)</t>
  </si>
  <si>
    <t>Danišovce (SNV)</t>
  </si>
  <si>
    <t>Kecerovce (KS)</t>
  </si>
  <si>
    <t>Spišské Bystré (PP)</t>
  </si>
  <si>
    <t>IV.</t>
  </si>
  <si>
    <t>Spišské Bystré</t>
  </si>
  <si>
    <t>okr. Poprad</t>
  </si>
  <si>
    <t>Hermanovce (PO)</t>
  </si>
  <si>
    <t>Staré (MI)</t>
  </si>
  <si>
    <t>Spišské Bystré dor.(PP)</t>
  </si>
  <si>
    <t>V.</t>
  </si>
  <si>
    <t>Betliar</t>
  </si>
  <si>
    <t>okr. Rožňava</t>
  </si>
  <si>
    <t>VI.</t>
  </si>
  <si>
    <t>okr. Bardejov</t>
  </si>
  <si>
    <t>VII.</t>
  </si>
  <si>
    <t>okr. Michalovce</t>
  </si>
  <si>
    <t>VIII.</t>
  </si>
  <si>
    <t>Vtáčkovce (KS)</t>
  </si>
  <si>
    <t>Jarovnice (SB)</t>
  </si>
  <si>
    <t>Gerlachov (PP)</t>
  </si>
  <si>
    <t>Terňa (PO)</t>
  </si>
  <si>
    <t>Šuňava (PP)</t>
  </si>
  <si>
    <t xml:space="preserve"> Spišské Vlachy (SN)</t>
  </si>
  <si>
    <t>okr.Spišská Nová Ves</t>
  </si>
  <si>
    <t>VÝCHODOSLOVENSKÁ  HASIČSKÁ  LIGA</t>
  </si>
  <si>
    <t>PREHĽAD UMIESTNENÍ</t>
  </si>
  <si>
    <t>Hankovce (BJ)</t>
  </si>
  <si>
    <t>Dráha</t>
  </si>
  <si>
    <t>Poprad</t>
  </si>
  <si>
    <t>Olšavce</t>
  </si>
  <si>
    <t>Čižatice</t>
  </si>
  <si>
    <t>Spišský Štvrtok</t>
  </si>
  <si>
    <t>Vojňany</t>
  </si>
  <si>
    <t>Uzovské Pekľany</t>
  </si>
  <si>
    <t>Nižná Slaná</t>
  </si>
  <si>
    <t>x</t>
  </si>
  <si>
    <t>Východoslovenská hasičská liga 2010 - finále - 9 ročník</t>
  </si>
  <si>
    <t>Čečejovce - 25.9.2010</t>
  </si>
  <si>
    <t>Osikov</t>
  </si>
  <si>
    <t>Brezovička</t>
  </si>
  <si>
    <t>Tvarožná</t>
  </si>
  <si>
    <t>IX.</t>
  </si>
  <si>
    <t>Štrba (PP)</t>
  </si>
  <si>
    <t>Kendice (PO)</t>
  </si>
  <si>
    <t>Zodpovedný: Ondrej Klimo</t>
  </si>
  <si>
    <t>sčítaci komisár súťaže</t>
  </si>
  <si>
    <t>Vyšná Voľa (BJ)</t>
  </si>
  <si>
    <t>Poprad (PP)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</si>
</sst>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#,##0\ &quot;Kč&quot;;\-#,##0\ &quot;Kč&quot;"/>
    <numFmt numFmtId="181" formatCode="#,##0\ &quot;Kč&quot;;[Red]\-#,##0\ &quot;Kč&quot;"/>
    <numFmt numFmtId="182" formatCode="#,##0.00\ &quot;Kč&quot;;\-#,##0.00\ &quot;Kč&quot;"/>
    <numFmt numFmtId="183" formatCode="#,##0.00\ &quot;Kč&quot;;[Red]\-#,##0.00\ &quot;Kč&quot;"/>
    <numFmt numFmtId="184" formatCode="_-* #,##0\ &quot;Kč&quot;_-;\-* #,##0\ &quot;Kč&quot;_-;_-* &quot;-&quot;\ &quot;Kč&quot;_-;_-@_-"/>
    <numFmt numFmtId="185" formatCode="_-* #,##0\ _K_č_-;\-* #,##0\ _K_č_-;_-* &quot;-&quot;\ _K_č_-;_-@_-"/>
    <numFmt numFmtId="186" formatCode="_-* #,##0.00\ &quot;Kč&quot;_-;\-* #,##0.00\ &quot;Kč&quot;_-;_-* &quot;-&quot;??\ &quot;Kč&quot;_-;_-@_-"/>
    <numFmt numFmtId="187" formatCode="_-* #,##0.00\ _K_č_-;\-* #,##0.00\ _K_č_-;_-* &quot;-&quot;??\ _K_č_-;_-@_-"/>
    <numFmt numFmtId="188" formatCode="\+0.00"/>
    <numFmt numFmtId="189" formatCode="0.0"/>
    <numFmt numFmtId="190" formatCode="[$-41B]d\.\ mmmm\ yyyy"/>
  </numFmts>
  <fonts count="44">
    <font>
      <sz val="10"/>
      <name val="Arial CE"/>
      <family val="0"/>
    </font>
    <font>
      <b/>
      <sz val="12"/>
      <name val="Arial CE"/>
      <family val="0"/>
    </font>
    <font>
      <sz val="10"/>
      <color indexed="9"/>
      <name val="Arial CE"/>
      <family val="0"/>
    </font>
    <font>
      <b/>
      <sz val="12"/>
      <name val="MS Sans Serif"/>
      <family val="2"/>
    </font>
    <font>
      <b/>
      <sz val="12"/>
      <color indexed="10"/>
      <name val="Arial CE"/>
      <family val="0"/>
    </font>
    <font>
      <b/>
      <sz val="12"/>
      <color indexed="17"/>
      <name val="Arial CE"/>
      <family val="0"/>
    </font>
    <font>
      <b/>
      <sz val="12"/>
      <color indexed="8"/>
      <name val="MS Sans Serif"/>
      <family val="2"/>
    </font>
    <font>
      <b/>
      <sz val="11"/>
      <name val="Arial CE"/>
      <family val="0"/>
    </font>
    <font>
      <b/>
      <sz val="10"/>
      <name val="Arial CE"/>
      <family val="2"/>
    </font>
    <font>
      <b/>
      <sz val="10"/>
      <color indexed="10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47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4" borderId="8" applyNumberFormat="0" applyAlignment="0" applyProtection="0"/>
    <xf numFmtId="0" fontId="40" fillId="25" borderId="8" applyNumberFormat="0" applyAlignment="0" applyProtection="0"/>
    <xf numFmtId="0" fontId="41" fillId="25" borderId="9" applyNumberFormat="0" applyAlignment="0" applyProtection="0"/>
    <xf numFmtId="0" fontId="42" fillId="0" borderId="0" applyNumberFormat="0" applyFill="0" applyBorder="0" applyAlignment="0" applyProtection="0"/>
    <xf numFmtId="0" fontId="43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56">
    <xf numFmtId="0" fontId="0" fillId="0" borderId="0" xfId="0" applyAlignment="1">
      <alignment/>
    </xf>
    <xf numFmtId="2" fontId="2" fillId="0" borderId="0" xfId="0" applyNumberFormat="1" applyFont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2" fontId="1" fillId="0" borderId="10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/>
    </xf>
    <xf numFmtId="2" fontId="1" fillId="0" borderId="11" xfId="0" applyNumberFormat="1" applyFont="1" applyFill="1" applyBorder="1" applyAlignment="1">
      <alignment horizontal="center"/>
    </xf>
    <xf numFmtId="2" fontId="1" fillId="0" borderId="12" xfId="0" applyNumberFormat="1" applyFont="1" applyFill="1" applyBorder="1" applyAlignment="1">
      <alignment horizontal="center"/>
    </xf>
    <xf numFmtId="2" fontId="1" fillId="0" borderId="13" xfId="0" applyNumberFormat="1" applyFont="1" applyFill="1" applyBorder="1" applyAlignment="1">
      <alignment horizontal="center"/>
    </xf>
    <xf numFmtId="2" fontId="4" fillId="0" borderId="14" xfId="0" applyNumberFormat="1" applyFont="1" applyFill="1" applyBorder="1" applyAlignment="1">
      <alignment horizontal="center"/>
    </xf>
    <xf numFmtId="2" fontId="4" fillId="0" borderId="15" xfId="0" applyNumberFormat="1" applyFont="1" applyFill="1" applyBorder="1" applyAlignment="1">
      <alignment horizontal="center"/>
    </xf>
    <xf numFmtId="188" fontId="5" fillId="0" borderId="16" xfId="0" applyNumberFormat="1" applyFont="1" applyBorder="1" applyAlignment="1">
      <alignment horizontal="center"/>
    </xf>
    <xf numFmtId="188" fontId="5" fillId="0" borderId="17" xfId="0" applyNumberFormat="1" applyFont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33" borderId="19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2" fontId="1" fillId="33" borderId="10" xfId="0" applyNumberFormat="1" applyFont="1" applyFill="1" applyBorder="1" applyAlignment="1">
      <alignment horizontal="center"/>
    </xf>
    <xf numFmtId="2" fontId="1" fillId="33" borderId="13" xfId="0" applyNumberFormat="1" applyFont="1" applyFill="1" applyBorder="1" applyAlignment="1">
      <alignment horizontal="center"/>
    </xf>
    <xf numFmtId="2" fontId="4" fillId="33" borderId="15" xfId="0" applyNumberFormat="1" applyFont="1" applyFill="1" applyBorder="1" applyAlignment="1">
      <alignment horizontal="center"/>
    </xf>
    <xf numFmtId="188" fontId="5" fillId="33" borderId="17" xfId="0" applyNumberFormat="1" applyFont="1" applyFill="1" applyBorder="1" applyAlignment="1">
      <alignment horizontal="center"/>
    </xf>
    <xf numFmtId="0" fontId="3" fillId="33" borderId="20" xfId="0" applyFont="1" applyFill="1" applyBorder="1" applyAlignment="1">
      <alignment horizontal="center"/>
    </xf>
    <xf numFmtId="0" fontId="3" fillId="33" borderId="21" xfId="0" applyFont="1" applyFill="1" applyBorder="1" applyAlignment="1">
      <alignment/>
    </xf>
    <xf numFmtId="0" fontId="3" fillId="33" borderId="21" xfId="0" applyFont="1" applyFill="1" applyBorder="1" applyAlignment="1">
      <alignment horizontal="center"/>
    </xf>
    <xf numFmtId="2" fontId="1" fillId="33" borderId="21" xfId="0" applyNumberFormat="1" applyFont="1" applyFill="1" applyBorder="1" applyAlignment="1">
      <alignment horizontal="center"/>
    </xf>
    <xf numFmtId="2" fontId="4" fillId="33" borderId="22" xfId="0" applyNumberFormat="1" applyFont="1" applyFill="1" applyBorder="1" applyAlignment="1">
      <alignment horizontal="center"/>
    </xf>
    <xf numFmtId="188" fontId="5" fillId="33" borderId="23" xfId="0" applyNumberFormat="1" applyFont="1" applyFill="1" applyBorder="1" applyAlignment="1">
      <alignment horizontal="center"/>
    </xf>
    <xf numFmtId="0" fontId="6" fillId="0" borderId="0" xfId="0" applyFont="1" applyBorder="1" applyAlignment="1">
      <alignment/>
    </xf>
    <xf numFmtId="2" fontId="1" fillId="0" borderId="0" xfId="0" applyNumberFormat="1" applyFont="1" applyFill="1" applyBorder="1" applyAlignment="1">
      <alignment horizontal="center"/>
    </xf>
    <xf numFmtId="0" fontId="6" fillId="33" borderId="0" xfId="0" applyFont="1" applyFill="1" applyBorder="1" applyAlignment="1">
      <alignment/>
    </xf>
    <xf numFmtId="2" fontId="1" fillId="33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10" xfId="0" applyFont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24" xfId="0" applyFont="1" applyBorder="1" applyAlignment="1">
      <alignment/>
    </xf>
    <xf numFmtId="0" fontId="6" fillId="0" borderId="11" xfId="0" applyFont="1" applyBorder="1" applyAlignment="1">
      <alignment horizontal="center"/>
    </xf>
    <xf numFmtId="2" fontId="1" fillId="0" borderId="24" xfId="0" applyNumberFormat="1" applyFont="1" applyFill="1" applyBorder="1" applyAlignment="1">
      <alignment horizontal="center"/>
    </xf>
    <xf numFmtId="0" fontId="6" fillId="33" borderId="19" xfId="0" applyFont="1" applyFill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188" fontId="5" fillId="0" borderId="17" xfId="0" applyNumberFormat="1" applyFont="1" applyFill="1" applyBorder="1" applyAlignment="1">
      <alignment horizontal="center"/>
    </xf>
    <xf numFmtId="2" fontId="1" fillId="33" borderId="25" xfId="0" applyNumberFormat="1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1" xfId="0" applyFont="1" applyBorder="1" applyAlignment="1">
      <alignment horizontal="left"/>
    </xf>
    <xf numFmtId="0" fontId="8" fillId="0" borderId="26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left"/>
    </xf>
    <xf numFmtId="0" fontId="8" fillId="0" borderId="27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21" xfId="0" applyFont="1" applyBorder="1" applyAlignment="1">
      <alignment horizontal="left"/>
    </xf>
    <xf numFmtId="0" fontId="8" fillId="0" borderId="28" xfId="0" applyFont="1" applyBorder="1" applyAlignment="1">
      <alignment horizontal="center"/>
    </xf>
    <xf numFmtId="2" fontId="8" fillId="0" borderId="21" xfId="0" applyNumberFormat="1" applyFont="1" applyBorder="1" applyAlignment="1">
      <alignment horizontal="center"/>
    </xf>
    <xf numFmtId="0" fontId="8" fillId="33" borderId="18" xfId="0" applyFont="1" applyFill="1" applyBorder="1" applyAlignment="1">
      <alignment horizontal="center"/>
    </xf>
    <xf numFmtId="0" fontId="8" fillId="33" borderId="29" xfId="0" applyFont="1" applyFill="1" applyBorder="1" applyAlignment="1">
      <alignment horizontal="center"/>
    </xf>
    <xf numFmtId="0" fontId="8" fillId="33" borderId="16" xfId="0" applyFont="1" applyFill="1" applyBorder="1" applyAlignment="1">
      <alignment horizontal="center"/>
    </xf>
    <xf numFmtId="0" fontId="8" fillId="33" borderId="19" xfId="0" applyFont="1" applyFill="1" applyBorder="1" applyAlignment="1">
      <alignment horizontal="center"/>
    </xf>
    <xf numFmtId="0" fontId="8" fillId="33" borderId="30" xfId="0" applyFont="1" applyFill="1" applyBorder="1" applyAlignment="1">
      <alignment horizontal="center"/>
    </xf>
    <xf numFmtId="0" fontId="8" fillId="33" borderId="17" xfId="0" applyFont="1" applyFill="1" applyBorder="1" applyAlignment="1">
      <alignment horizontal="center"/>
    </xf>
    <xf numFmtId="0" fontId="8" fillId="33" borderId="20" xfId="0" applyFont="1" applyFill="1" applyBorder="1" applyAlignment="1">
      <alignment horizontal="center"/>
    </xf>
    <xf numFmtId="0" fontId="8" fillId="33" borderId="11" xfId="0" applyFont="1" applyFill="1" applyBorder="1" applyAlignment="1">
      <alignment horizontal="center"/>
    </xf>
    <xf numFmtId="0" fontId="8" fillId="33" borderId="11" xfId="0" applyFont="1" applyFill="1" applyBorder="1" applyAlignment="1">
      <alignment horizontal="left"/>
    </xf>
    <xf numFmtId="0" fontId="8" fillId="33" borderId="26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left"/>
    </xf>
    <xf numFmtId="0" fontId="8" fillId="33" borderId="27" xfId="0" applyFont="1" applyFill="1" applyBorder="1" applyAlignment="1">
      <alignment horizontal="center"/>
    </xf>
    <xf numFmtId="0" fontId="8" fillId="33" borderId="21" xfId="0" applyFont="1" applyFill="1" applyBorder="1" applyAlignment="1">
      <alignment horizontal="center"/>
    </xf>
    <xf numFmtId="0" fontId="8" fillId="33" borderId="21" xfId="0" applyFont="1" applyFill="1" applyBorder="1" applyAlignment="1">
      <alignment horizontal="left"/>
    </xf>
    <xf numFmtId="0" fontId="8" fillId="33" borderId="28" xfId="0" applyFont="1" applyFill="1" applyBorder="1" applyAlignment="1">
      <alignment horizontal="center"/>
    </xf>
    <xf numFmtId="2" fontId="8" fillId="33" borderId="10" xfId="0" applyNumberFormat="1" applyFont="1" applyFill="1" applyBorder="1" applyAlignment="1">
      <alignment horizontal="center"/>
    </xf>
    <xf numFmtId="2" fontId="8" fillId="33" borderId="21" xfId="0" applyNumberFormat="1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left"/>
    </xf>
    <xf numFmtId="2" fontId="8" fillId="0" borderId="11" xfId="0" applyNumberFormat="1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/>
    </xf>
    <xf numFmtId="0" fontId="8" fillId="0" borderId="27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left"/>
    </xf>
    <xf numFmtId="2" fontId="8" fillId="0" borderId="21" xfId="0" applyNumberFormat="1" applyFont="1" applyFill="1" applyBorder="1" applyAlignment="1">
      <alignment horizontal="center"/>
    </xf>
    <xf numFmtId="0" fontId="8" fillId="0" borderId="28" xfId="0" applyFont="1" applyFill="1" applyBorder="1" applyAlignment="1">
      <alignment horizontal="center"/>
    </xf>
    <xf numFmtId="0" fontId="3" fillId="34" borderId="19" xfId="0" applyFont="1" applyFill="1" applyBorder="1" applyAlignment="1">
      <alignment horizontal="center"/>
    </xf>
    <xf numFmtId="0" fontId="3" fillId="34" borderId="10" xfId="0" applyFont="1" applyFill="1" applyBorder="1" applyAlignment="1">
      <alignment/>
    </xf>
    <xf numFmtId="0" fontId="3" fillId="34" borderId="10" xfId="0" applyFont="1" applyFill="1" applyBorder="1" applyAlignment="1">
      <alignment horizontal="center"/>
    </xf>
    <xf numFmtId="2" fontId="1" fillId="34" borderId="10" xfId="0" applyNumberFormat="1" applyFont="1" applyFill="1" applyBorder="1" applyAlignment="1">
      <alignment horizontal="center"/>
    </xf>
    <xf numFmtId="2" fontId="1" fillId="34" borderId="13" xfId="0" applyNumberFormat="1" applyFont="1" applyFill="1" applyBorder="1" applyAlignment="1">
      <alignment horizontal="center"/>
    </xf>
    <xf numFmtId="2" fontId="4" fillId="34" borderId="15" xfId="0" applyNumberFormat="1" applyFont="1" applyFill="1" applyBorder="1" applyAlignment="1">
      <alignment horizontal="center"/>
    </xf>
    <xf numFmtId="188" fontId="5" fillId="34" borderId="17" xfId="0" applyNumberFormat="1" applyFont="1" applyFill="1" applyBorder="1" applyAlignment="1">
      <alignment horizontal="center"/>
    </xf>
    <xf numFmtId="0" fontId="1" fillId="0" borderId="12" xfId="0" applyNumberFormat="1" applyFont="1" applyFill="1" applyBorder="1" applyAlignment="1">
      <alignment horizontal="center"/>
    </xf>
    <xf numFmtId="0" fontId="1" fillId="33" borderId="13" xfId="0" applyNumberFormat="1" applyFont="1" applyFill="1" applyBorder="1" applyAlignment="1">
      <alignment horizontal="center"/>
    </xf>
    <xf numFmtId="0" fontId="1" fillId="0" borderId="13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center"/>
    </xf>
    <xf numFmtId="0" fontId="1" fillId="34" borderId="10" xfId="0" applyNumberFormat="1" applyFont="1" applyFill="1" applyBorder="1" applyAlignment="1">
      <alignment horizontal="center"/>
    </xf>
    <xf numFmtId="0" fontId="1" fillId="33" borderId="10" xfId="0" applyNumberFormat="1" applyFont="1" applyFill="1" applyBorder="1" applyAlignment="1">
      <alignment horizontal="center"/>
    </xf>
    <xf numFmtId="0" fontId="1" fillId="33" borderId="21" xfId="0" applyNumberFormat="1" applyFont="1" applyFill="1" applyBorder="1" applyAlignment="1">
      <alignment horizontal="center"/>
    </xf>
    <xf numFmtId="0" fontId="1" fillId="34" borderId="13" xfId="0" applyNumberFormat="1" applyFont="1" applyFill="1" applyBorder="1" applyAlignment="1">
      <alignment horizontal="center"/>
    </xf>
    <xf numFmtId="0" fontId="1" fillId="33" borderId="25" xfId="0" applyNumberFormat="1" applyFont="1" applyFill="1" applyBorder="1" applyAlignment="1">
      <alignment horizontal="center"/>
    </xf>
    <xf numFmtId="0" fontId="6" fillId="34" borderId="19" xfId="0" applyFont="1" applyFill="1" applyBorder="1" applyAlignment="1">
      <alignment horizontal="center"/>
    </xf>
    <xf numFmtId="0" fontId="6" fillId="34" borderId="0" xfId="0" applyFont="1" applyFill="1" applyBorder="1" applyAlignment="1">
      <alignment/>
    </xf>
    <xf numFmtId="0" fontId="6" fillId="34" borderId="10" xfId="0" applyFont="1" applyFill="1" applyBorder="1" applyAlignment="1">
      <alignment horizontal="center"/>
    </xf>
    <xf numFmtId="2" fontId="1" fillId="34" borderId="0" xfId="0" applyNumberFormat="1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6" fillId="0" borderId="31" xfId="0" applyFont="1" applyFill="1" applyBorder="1" applyAlignment="1">
      <alignment/>
    </xf>
    <xf numFmtId="0" fontId="6" fillId="0" borderId="21" xfId="0" applyFont="1" applyFill="1" applyBorder="1" applyAlignment="1">
      <alignment horizontal="center"/>
    </xf>
    <xf numFmtId="2" fontId="1" fillId="0" borderId="31" xfId="0" applyNumberFormat="1" applyFont="1" applyFill="1" applyBorder="1" applyAlignment="1">
      <alignment horizontal="center"/>
    </xf>
    <xf numFmtId="2" fontId="1" fillId="0" borderId="25" xfId="0" applyNumberFormat="1" applyFont="1" applyFill="1" applyBorder="1" applyAlignment="1">
      <alignment horizontal="center"/>
    </xf>
    <xf numFmtId="2" fontId="4" fillId="0" borderId="22" xfId="0" applyNumberFormat="1" applyFont="1" applyFill="1" applyBorder="1" applyAlignment="1">
      <alignment horizontal="center"/>
    </xf>
    <xf numFmtId="188" fontId="5" fillId="0" borderId="23" xfId="0" applyNumberFormat="1" applyFont="1" applyFill="1" applyBorder="1" applyAlignment="1">
      <alignment horizontal="center"/>
    </xf>
    <xf numFmtId="0" fontId="1" fillId="0" borderId="11" xfId="0" applyNumberFormat="1" applyFont="1" applyFill="1" applyBorder="1" applyAlignment="1">
      <alignment horizontal="center"/>
    </xf>
    <xf numFmtId="0" fontId="1" fillId="0" borderId="21" xfId="0" applyNumberFormat="1" applyFont="1" applyFill="1" applyBorder="1" applyAlignment="1">
      <alignment horizontal="center"/>
    </xf>
    <xf numFmtId="0" fontId="1" fillId="0" borderId="26" xfId="0" applyNumberFormat="1" applyFont="1" applyFill="1" applyBorder="1" applyAlignment="1">
      <alignment horizontal="center"/>
    </xf>
    <xf numFmtId="0" fontId="1" fillId="33" borderId="27" xfId="0" applyNumberFormat="1" applyFont="1" applyFill="1" applyBorder="1" applyAlignment="1">
      <alignment horizontal="center"/>
    </xf>
    <xf numFmtId="0" fontId="1" fillId="0" borderId="27" xfId="0" applyNumberFormat="1" applyFont="1" applyFill="1" applyBorder="1" applyAlignment="1">
      <alignment horizontal="center"/>
    </xf>
    <xf numFmtId="0" fontId="1" fillId="34" borderId="27" xfId="0" applyNumberFormat="1" applyFont="1" applyFill="1" applyBorder="1" applyAlignment="1">
      <alignment horizontal="center"/>
    </xf>
    <xf numFmtId="0" fontId="1" fillId="0" borderId="28" xfId="0" applyNumberFormat="1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1" xfId="0" applyFont="1" applyBorder="1" applyAlignment="1">
      <alignment horizontal="left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21" xfId="0" applyFont="1" applyBorder="1" applyAlignment="1">
      <alignment/>
    </xf>
    <xf numFmtId="0" fontId="8" fillId="0" borderId="23" xfId="0" applyFont="1" applyBorder="1" applyAlignment="1">
      <alignment/>
    </xf>
    <xf numFmtId="0" fontId="8" fillId="34" borderId="18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34" borderId="19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34" borderId="20" xfId="0" applyFont="1" applyFill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2" fontId="8" fillId="0" borderId="21" xfId="0" applyNumberFormat="1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1" fillId="35" borderId="14" xfId="0" applyFont="1" applyFill="1" applyBorder="1" applyAlignment="1">
      <alignment horizontal="center"/>
    </xf>
    <xf numFmtId="0" fontId="1" fillId="35" borderId="29" xfId="0" applyFont="1" applyFill="1" applyBorder="1" applyAlignment="1">
      <alignment horizontal="center"/>
    </xf>
    <xf numFmtId="0" fontId="1" fillId="35" borderId="11" xfId="0" applyFont="1" applyFill="1" applyBorder="1" applyAlignment="1">
      <alignment horizontal="center"/>
    </xf>
    <xf numFmtId="0" fontId="1" fillId="35" borderId="16" xfId="0" applyFont="1" applyFill="1" applyBorder="1" applyAlignment="1">
      <alignment horizontal="center"/>
    </xf>
    <xf numFmtId="0" fontId="1" fillId="35" borderId="22" xfId="0" applyFont="1" applyFill="1" applyBorder="1" applyAlignment="1">
      <alignment horizontal="center"/>
    </xf>
    <xf numFmtId="0" fontId="1" fillId="35" borderId="32" xfId="0" applyFont="1" applyFill="1" applyBorder="1" applyAlignment="1">
      <alignment horizontal="center"/>
    </xf>
    <xf numFmtId="0" fontId="1" fillId="35" borderId="21" xfId="0" applyFont="1" applyFill="1" applyBorder="1" applyAlignment="1">
      <alignment horizontal="center"/>
    </xf>
    <xf numFmtId="0" fontId="1" fillId="35" borderId="25" xfId="0" applyFont="1" applyFill="1" applyBorder="1" applyAlignment="1">
      <alignment horizontal="center"/>
    </xf>
    <xf numFmtId="0" fontId="1" fillId="35" borderId="15" xfId="0" applyFont="1" applyFill="1" applyBorder="1" applyAlignment="1">
      <alignment horizontal="center"/>
    </xf>
    <xf numFmtId="0" fontId="1" fillId="35" borderId="23" xfId="0" applyFont="1" applyFill="1" applyBorder="1" applyAlignment="1">
      <alignment horizontal="center"/>
    </xf>
    <xf numFmtId="0" fontId="1" fillId="35" borderId="24" xfId="0" applyFont="1" applyFill="1" applyBorder="1" applyAlignment="1">
      <alignment horizontal="center"/>
    </xf>
    <xf numFmtId="0" fontId="1" fillId="35" borderId="31" xfId="0" applyFont="1" applyFill="1" applyBorder="1" applyAlignment="1">
      <alignment horizontal="center"/>
    </xf>
    <xf numFmtId="0" fontId="1" fillId="35" borderId="33" xfId="0" applyFont="1" applyFill="1" applyBorder="1" applyAlignment="1">
      <alignment horizontal="center"/>
    </xf>
    <xf numFmtId="0" fontId="1" fillId="35" borderId="34" xfId="0" applyFont="1" applyFill="1" applyBorder="1" applyAlignment="1">
      <alignment horizontal="center"/>
    </xf>
    <xf numFmtId="0" fontId="1" fillId="35" borderId="35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36" borderId="24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31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8" fillId="0" borderId="31" xfId="0" applyFont="1" applyBorder="1" applyAlignment="1">
      <alignment horizont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0"/>
  <sheetViews>
    <sheetView showGridLines="0" tabSelected="1" zoomScale="75" zoomScaleNormal="75" zoomScalePageLayoutView="0" workbookViewId="0" topLeftCell="A1">
      <selection activeCell="A5" sqref="A5"/>
    </sheetView>
  </sheetViews>
  <sheetFormatPr defaultColWidth="9.00390625" defaultRowHeight="12.75"/>
  <cols>
    <col min="1" max="1" width="5.875" style="0" customWidth="1"/>
    <col min="2" max="2" width="6.875" style="0" customWidth="1"/>
    <col min="3" max="3" width="26.625" style="0" customWidth="1"/>
    <col min="5" max="5" width="12.00390625" style="0" customWidth="1"/>
    <col min="6" max="6" width="7.375" style="0" customWidth="1"/>
    <col min="7" max="7" width="10.25390625" style="0" customWidth="1"/>
    <col min="8" max="8" width="7.00390625" style="0" customWidth="1"/>
    <col min="9" max="9" width="12.375" style="0" customWidth="1"/>
    <col min="10" max="10" width="13.625" style="0" customWidth="1"/>
  </cols>
  <sheetData>
    <row r="1" spans="1:10" ht="15">
      <c r="A1" s="151" t="s">
        <v>149</v>
      </c>
      <c r="B1" s="151"/>
      <c r="C1" s="151"/>
      <c r="D1" s="151"/>
      <c r="E1" s="151"/>
      <c r="F1" s="151"/>
      <c r="G1" s="151"/>
      <c r="H1" s="151"/>
      <c r="I1" s="151"/>
      <c r="J1" s="151"/>
    </row>
    <row r="2" spans="1:10" ht="15.75">
      <c r="A2" s="152" t="s">
        <v>83</v>
      </c>
      <c r="B2" s="152"/>
      <c r="C2" s="152"/>
      <c r="D2" s="152"/>
      <c r="E2" s="152"/>
      <c r="F2" s="152"/>
      <c r="G2" s="152"/>
      <c r="H2" s="152"/>
      <c r="I2" s="152"/>
      <c r="J2" s="152"/>
    </row>
    <row r="3" spans="1:10" ht="15.75">
      <c r="A3" s="152" t="s">
        <v>150</v>
      </c>
      <c r="B3" s="152"/>
      <c r="C3" s="152"/>
      <c r="D3" s="152"/>
      <c r="E3" s="152"/>
      <c r="F3" s="152"/>
      <c r="G3" s="152"/>
      <c r="H3" s="152"/>
      <c r="I3" s="152"/>
      <c r="J3" s="152"/>
    </row>
    <row r="4" spans="1:10" ht="16.5" thickBot="1">
      <c r="A4" s="153" t="s">
        <v>84</v>
      </c>
      <c r="B4" s="153"/>
      <c r="C4" s="153"/>
      <c r="D4" s="153"/>
      <c r="E4" s="153"/>
      <c r="F4" s="153"/>
      <c r="G4" s="153"/>
      <c r="H4" s="153"/>
      <c r="I4" s="153"/>
      <c r="J4" s="153"/>
    </row>
    <row r="5" spans="1:10" ht="15.75">
      <c r="A5" s="134" t="s">
        <v>0</v>
      </c>
      <c r="B5" s="135" t="s">
        <v>1</v>
      </c>
      <c r="C5" s="136"/>
      <c r="D5" s="136" t="s">
        <v>4</v>
      </c>
      <c r="E5" s="146" t="s">
        <v>5</v>
      </c>
      <c r="F5" s="147"/>
      <c r="G5" s="146" t="s">
        <v>6</v>
      </c>
      <c r="H5" s="148"/>
      <c r="I5" s="134" t="s">
        <v>7</v>
      </c>
      <c r="J5" s="137" t="s">
        <v>9</v>
      </c>
    </row>
    <row r="6" spans="1:10" ht="16.5" thickBot="1">
      <c r="A6" s="138"/>
      <c r="B6" s="139" t="s">
        <v>2</v>
      </c>
      <c r="C6" s="140" t="s">
        <v>3</v>
      </c>
      <c r="D6" s="140"/>
      <c r="E6" s="140" t="s">
        <v>97</v>
      </c>
      <c r="F6" s="141" t="s">
        <v>140</v>
      </c>
      <c r="G6" s="141" t="s">
        <v>97</v>
      </c>
      <c r="H6" s="141" t="s">
        <v>140</v>
      </c>
      <c r="I6" s="142" t="s">
        <v>8</v>
      </c>
      <c r="J6" s="143"/>
    </row>
    <row r="7" spans="1:11" ht="15.75">
      <c r="A7" s="134" t="s">
        <v>10</v>
      </c>
      <c r="B7" s="14">
        <v>39</v>
      </c>
      <c r="C7" s="6" t="s">
        <v>42</v>
      </c>
      <c r="D7" s="5" t="s">
        <v>40</v>
      </c>
      <c r="E7" s="7">
        <v>15.22</v>
      </c>
      <c r="F7" s="92">
        <v>2</v>
      </c>
      <c r="G7" s="8">
        <v>14.39</v>
      </c>
      <c r="H7" s="92">
        <v>1</v>
      </c>
      <c r="I7" s="10">
        <f>MIN(E7,G7)</f>
        <v>14.39</v>
      </c>
      <c r="J7" s="12">
        <f aca="true" t="shared" si="0" ref="J7:J34">I7-vysl</f>
        <v>0</v>
      </c>
      <c r="K7" s="1">
        <f>I7</f>
        <v>14.39</v>
      </c>
    </row>
    <row r="8" spans="1:10" ht="15.75">
      <c r="A8" s="142" t="s">
        <v>11</v>
      </c>
      <c r="B8" s="16">
        <v>52</v>
      </c>
      <c r="C8" s="17" t="s">
        <v>141</v>
      </c>
      <c r="D8" s="18" t="s">
        <v>40</v>
      </c>
      <c r="E8" s="19">
        <v>15.25</v>
      </c>
      <c r="F8" s="93">
        <v>1</v>
      </c>
      <c r="G8" s="20">
        <v>14.88</v>
      </c>
      <c r="H8" s="93">
        <v>2</v>
      </c>
      <c r="I8" s="90">
        <f aca="true" t="shared" si="1" ref="I8:I34">MIN(E8,G8)</f>
        <v>14.88</v>
      </c>
      <c r="J8" s="22">
        <f t="shared" si="0"/>
        <v>0.4900000000000002</v>
      </c>
    </row>
    <row r="9" spans="1:10" ht="15.75">
      <c r="A9" s="142" t="s">
        <v>12</v>
      </c>
      <c r="B9" s="15">
        <v>48</v>
      </c>
      <c r="C9" s="3" t="s">
        <v>44</v>
      </c>
      <c r="D9" s="2" t="s">
        <v>45</v>
      </c>
      <c r="E9" s="4">
        <v>15</v>
      </c>
      <c r="F9" s="94">
        <v>1</v>
      </c>
      <c r="G9" s="9">
        <v>15.41</v>
      </c>
      <c r="H9" s="94">
        <v>2</v>
      </c>
      <c r="I9" s="11">
        <f t="shared" si="1"/>
        <v>15</v>
      </c>
      <c r="J9" s="13">
        <f t="shared" si="0"/>
        <v>0.6099999999999994</v>
      </c>
    </row>
    <row r="10" spans="1:10" ht="15.75">
      <c r="A10" s="142" t="s">
        <v>13</v>
      </c>
      <c r="B10" s="16">
        <v>43</v>
      </c>
      <c r="C10" s="17" t="s">
        <v>41</v>
      </c>
      <c r="D10" s="18" t="s">
        <v>40</v>
      </c>
      <c r="E10" s="19">
        <v>15.78</v>
      </c>
      <c r="F10" s="93">
        <v>2</v>
      </c>
      <c r="G10" s="20">
        <v>15.26</v>
      </c>
      <c r="H10" s="93">
        <v>1</v>
      </c>
      <c r="I10" s="90">
        <f t="shared" si="1"/>
        <v>15.26</v>
      </c>
      <c r="J10" s="22">
        <f t="shared" si="0"/>
        <v>0.8699999999999992</v>
      </c>
    </row>
    <row r="11" spans="1:10" ht="15.75">
      <c r="A11" s="142" t="s">
        <v>14</v>
      </c>
      <c r="B11" s="15">
        <v>23</v>
      </c>
      <c r="C11" s="3" t="s">
        <v>54</v>
      </c>
      <c r="D11" s="2" t="s">
        <v>40</v>
      </c>
      <c r="E11" s="4" t="s">
        <v>75</v>
      </c>
      <c r="F11" s="94">
        <v>2</v>
      </c>
      <c r="G11" s="9">
        <v>15.45</v>
      </c>
      <c r="H11" s="94">
        <v>1</v>
      </c>
      <c r="I11" s="11">
        <f t="shared" si="1"/>
        <v>15.45</v>
      </c>
      <c r="J11" s="13">
        <f t="shared" si="0"/>
        <v>1.0599999999999987</v>
      </c>
    </row>
    <row r="12" spans="1:10" ht="15.75">
      <c r="A12" s="142" t="s">
        <v>15</v>
      </c>
      <c r="B12" s="16">
        <v>36</v>
      </c>
      <c r="C12" s="17" t="s">
        <v>68</v>
      </c>
      <c r="D12" s="18" t="s">
        <v>47</v>
      </c>
      <c r="E12" s="19">
        <v>15.67</v>
      </c>
      <c r="F12" s="93">
        <v>1</v>
      </c>
      <c r="G12" s="20" t="s">
        <v>75</v>
      </c>
      <c r="H12" s="93">
        <v>2</v>
      </c>
      <c r="I12" s="90">
        <f t="shared" si="1"/>
        <v>15.67</v>
      </c>
      <c r="J12" s="22">
        <f t="shared" si="0"/>
        <v>1.2799999999999994</v>
      </c>
    </row>
    <row r="13" spans="1:10" ht="15.75">
      <c r="A13" s="142" t="s">
        <v>16</v>
      </c>
      <c r="B13" s="15">
        <v>45</v>
      </c>
      <c r="C13" s="3" t="s">
        <v>70</v>
      </c>
      <c r="D13" s="2" t="s">
        <v>50</v>
      </c>
      <c r="E13" s="4">
        <v>15.94</v>
      </c>
      <c r="F13" s="94">
        <v>2</v>
      </c>
      <c r="G13" s="9">
        <v>15.75</v>
      </c>
      <c r="H13" s="94">
        <v>1</v>
      </c>
      <c r="I13" s="11">
        <f t="shared" si="1"/>
        <v>15.75</v>
      </c>
      <c r="J13" s="13">
        <f t="shared" si="0"/>
        <v>1.3599999999999994</v>
      </c>
    </row>
    <row r="14" spans="1:10" ht="15.75">
      <c r="A14" s="142" t="s">
        <v>17</v>
      </c>
      <c r="B14" s="16">
        <v>51</v>
      </c>
      <c r="C14" s="17" t="s">
        <v>53</v>
      </c>
      <c r="D14" s="18" t="s">
        <v>45</v>
      </c>
      <c r="E14" s="19">
        <v>15.8</v>
      </c>
      <c r="F14" s="93">
        <v>2</v>
      </c>
      <c r="G14" s="20">
        <v>16.78</v>
      </c>
      <c r="H14" s="93">
        <v>1</v>
      </c>
      <c r="I14" s="90">
        <f t="shared" si="1"/>
        <v>15.8</v>
      </c>
      <c r="J14" s="22">
        <f t="shared" si="0"/>
        <v>1.4100000000000001</v>
      </c>
    </row>
    <row r="15" spans="1:10" ht="15.75">
      <c r="A15" s="142" t="s">
        <v>18</v>
      </c>
      <c r="B15" s="15">
        <v>42</v>
      </c>
      <c r="C15" s="3" t="s">
        <v>55</v>
      </c>
      <c r="D15" s="2" t="s">
        <v>56</v>
      </c>
      <c r="E15" s="4" t="s">
        <v>75</v>
      </c>
      <c r="F15" s="94">
        <v>1</v>
      </c>
      <c r="G15" s="9">
        <v>15.85</v>
      </c>
      <c r="H15" s="94">
        <v>2</v>
      </c>
      <c r="I15" s="11">
        <f t="shared" si="1"/>
        <v>15.85</v>
      </c>
      <c r="J15" s="13">
        <f t="shared" si="0"/>
        <v>1.459999999999999</v>
      </c>
    </row>
    <row r="16" spans="1:10" ht="15.75">
      <c r="A16" s="142" t="s">
        <v>19</v>
      </c>
      <c r="B16" s="16">
        <v>24</v>
      </c>
      <c r="C16" s="17" t="s">
        <v>48</v>
      </c>
      <c r="D16" s="18" t="s">
        <v>40</v>
      </c>
      <c r="E16" s="19">
        <v>15.93</v>
      </c>
      <c r="F16" s="93">
        <v>1</v>
      </c>
      <c r="G16" s="20">
        <v>16.28</v>
      </c>
      <c r="H16" s="93">
        <v>2</v>
      </c>
      <c r="I16" s="90">
        <f t="shared" si="1"/>
        <v>15.93</v>
      </c>
      <c r="J16" s="22">
        <f t="shared" si="0"/>
        <v>1.5399999999999991</v>
      </c>
    </row>
    <row r="17" spans="1:10" ht="15.75">
      <c r="A17" s="142" t="s">
        <v>20</v>
      </c>
      <c r="B17" s="15">
        <v>40</v>
      </c>
      <c r="C17" s="3" t="s">
        <v>142</v>
      </c>
      <c r="D17" s="2" t="s">
        <v>45</v>
      </c>
      <c r="E17" s="4">
        <v>16.02</v>
      </c>
      <c r="F17" s="94">
        <v>1</v>
      </c>
      <c r="G17" s="9" t="s">
        <v>75</v>
      </c>
      <c r="H17" s="94">
        <v>2</v>
      </c>
      <c r="I17" s="11">
        <f t="shared" si="1"/>
        <v>16.02</v>
      </c>
      <c r="J17" s="13">
        <f t="shared" si="0"/>
        <v>1.629999999999999</v>
      </c>
    </row>
    <row r="18" spans="1:10" ht="15.75">
      <c r="A18" s="142" t="s">
        <v>21</v>
      </c>
      <c r="B18" s="16">
        <v>47</v>
      </c>
      <c r="C18" s="17" t="s">
        <v>49</v>
      </c>
      <c r="D18" s="18" t="s">
        <v>50</v>
      </c>
      <c r="E18" s="19">
        <v>16.36</v>
      </c>
      <c r="F18" s="93">
        <v>2</v>
      </c>
      <c r="G18" s="20">
        <v>16.18</v>
      </c>
      <c r="H18" s="93">
        <v>1</v>
      </c>
      <c r="I18" s="90">
        <f t="shared" si="1"/>
        <v>16.18</v>
      </c>
      <c r="J18" s="22">
        <f t="shared" si="0"/>
        <v>1.7899999999999991</v>
      </c>
    </row>
    <row r="19" spans="1:10" ht="15.75">
      <c r="A19" s="142" t="s">
        <v>22</v>
      </c>
      <c r="B19" s="15">
        <v>46</v>
      </c>
      <c r="C19" s="3" t="s">
        <v>60</v>
      </c>
      <c r="D19" s="2" t="s">
        <v>58</v>
      </c>
      <c r="E19" s="4">
        <v>16.28</v>
      </c>
      <c r="F19" s="94">
        <v>1</v>
      </c>
      <c r="G19" s="9">
        <v>21.56</v>
      </c>
      <c r="H19" s="94">
        <v>2</v>
      </c>
      <c r="I19" s="11">
        <f t="shared" si="1"/>
        <v>16.28</v>
      </c>
      <c r="J19" s="13">
        <f t="shared" si="0"/>
        <v>1.8900000000000006</v>
      </c>
    </row>
    <row r="20" spans="1:10" ht="15.75">
      <c r="A20" s="142" t="s">
        <v>23</v>
      </c>
      <c r="B20" s="16">
        <v>38</v>
      </c>
      <c r="C20" s="17" t="s">
        <v>69</v>
      </c>
      <c r="D20" s="18" t="s">
        <v>65</v>
      </c>
      <c r="E20" s="19">
        <v>31.75</v>
      </c>
      <c r="F20" s="93">
        <v>1</v>
      </c>
      <c r="G20" s="20">
        <v>16.56</v>
      </c>
      <c r="H20" s="93">
        <v>2</v>
      </c>
      <c r="I20" s="90">
        <f t="shared" si="1"/>
        <v>16.56</v>
      </c>
      <c r="J20" s="22">
        <f t="shared" si="0"/>
        <v>2.169999999999998</v>
      </c>
    </row>
    <row r="21" spans="1:10" ht="15.75">
      <c r="A21" s="142" t="s">
        <v>24</v>
      </c>
      <c r="B21" s="15">
        <v>49</v>
      </c>
      <c r="C21" s="3" t="s">
        <v>51</v>
      </c>
      <c r="D21" s="2" t="s">
        <v>52</v>
      </c>
      <c r="E21" s="4">
        <v>16.69</v>
      </c>
      <c r="F21" s="94">
        <v>2</v>
      </c>
      <c r="G21" s="9" t="s">
        <v>75</v>
      </c>
      <c r="H21" s="94">
        <v>1</v>
      </c>
      <c r="I21" s="11">
        <f t="shared" si="1"/>
        <v>16.69</v>
      </c>
      <c r="J21" s="13">
        <f t="shared" si="0"/>
        <v>2.3000000000000007</v>
      </c>
    </row>
    <row r="22" spans="1:10" ht="15.75">
      <c r="A22" s="142" t="s">
        <v>25</v>
      </c>
      <c r="B22" s="16">
        <v>32</v>
      </c>
      <c r="C22" s="17" t="s">
        <v>78</v>
      </c>
      <c r="D22" s="18" t="s">
        <v>47</v>
      </c>
      <c r="E22" s="19">
        <v>16.72</v>
      </c>
      <c r="F22" s="93">
        <v>1</v>
      </c>
      <c r="G22" s="20">
        <v>20.42</v>
      </c>
      <c r="H22" s="93">
        <v>2</v>
      </c>
      <c r="I22" s="90">
        <f t="shared" si="1"/>
        <v>16.72</v>
      </c>
      <c r="J22" s="22">
        <f t="shared" si="0"/>
        <v>2.3299999999999983</v>
      </c>
    </row>
    <row r="23" spans="1:10" ht="15.75">
      <c r="A23" s="142" t="s">
        <v>26</v>
      </c>
      <c r="B23" s="15">
        <v>33</v>
      </c>
      <c r="C23" s="3" t="s">
        <v>143</v>
      </c>
      <c r="D23" s="2" t="s">
        <v>65</v>
      </c>
      <c r="E23" s="4">
        <v>16.92</v>
      </c>
      <c r="F23" s="94">
        <v>2</v>
      </c>
      <c r="G23" s="9">
        <v>17.63</v>
      </c>
      <c r="H23" s="94">
        <v>1</v>
      </c>
      <c r="I23" s="11">
        <f t="shared" si="1"/>
        <v>16.92</v>
      </c>
      <c r="J23" s="13">
        <f t="shared" si="0"/>
        <v>2.530000000000001</v>
      </c>
    </row>
    <row r="24" spans="1:10" ht="15.75">
      <c r="A24" s="142" t="s">
        <v>27</v>
      </c>
      <c r="B24" s="16">
        <v>37</v>
      </c>
      <c r="C24" s="17" t="s">
        <v>46</v>
      </c>
      <c r="D24" s="18" t="s">
        <v>47</v>
      </c>
      <c r="E24" s="19">
        <v>17.01</v>
      </c>
      <c r="F24" s="93">
        <v>2</v>
      </c>
      <c r="G24" s="20" t="s">
        <v>75</v>
      </c>
      <c r="H24" s="93">
        <v>1</v>
      </c>
      <c r="I24" s="90">
        <f t="shared" si="1"/>
        <v>17.01</v>
      </c>
      <c r="J24" s="22">
        <f t="shared" si="0"/>
        <v>2.620000000000001</v>
      </c>
    </row>
    <row r="25" spans="1:10" ht="15.75">
      <c r="A25" s="142" t="s">
        <v>28</v>
      </c>
      <c r="B25" s="15">
        <v>31</v>
      </c>
      <c r="C25" s="3" t="s">
        <v>144</v>
      </c>
      <c r="D25" s="2" t="s">
        <v>56</v>
      </c>
      <c r="E25" s="4">
        <v>17.46</v>
      </c>
      <c r="F25" s="94">
        <v>2</v>
      </c>
      <c r="G25" s="9">
        <v>19.21</v>
      </c>
      <c r="H25" s="94">
        <v>1</v>
      </c>
      <c r="I25" s="11">
        <f t="shared" si="1"/>
        <v>17.46</v>
      </c>
      <c r="J25" s="13">
        <f t="shared" si="0"/>
        <v>3.0700000000000003</v>
      </c>
    </row>
    <row r="26" spans="1:10" ht="15.75">
      <c r="A26" s="142" t="s">
        <v>29</v>
      </c>
      <c r="B26" s="16">
        <v>30</v>
      </c>
      <c r="C26" s="17" t="s">
        <v>72</v>
      </c>
      <c r="D26" s="18" t="s">
        <v>73</v>
      </c>
      <c r="E26" s="19">
        <v>19.01</v>
      </c>
      <c r="F26" s="93">
        <v>1</v>
      </c>
      <c r="G26" s="20">
        <v>17.46</v>
      </c>
      <c r="H26" s="93">
        <v>2</v>
      </c>
      <c r="I26" s="90">
        <f t="shared" si="1"/>
        <v>17.46</v>
      </c>
      <c r="J26" s="22">
        <f t="shared" si="0"/>
        <v>3.0700000000000003</v>
      </c>
    </row>
    <row r="27" spans="1:10" ht="15.75">
      <c r="A27" s="142" t="s">
        <v>30</v>
      </c>
      <c r="B27" s="15">
        <v>44</v>
      </c>
      <c r="C27" s="3" t="s">
        <v>79</v>
      </c>
      <c r="D27" s="2" t="s">
        <v>62</v>
      </c>
      <c r="E27" s="4">
        <v>18.12</v>
      </c>
      <c r="F27" s="94">
        <v>1</v>
      </c>
      <c r="G27" s="9">
        <v>19.73</v>
      </c>
      <c r="H27" s="94">
        <v>2</v>
      </c>
      <c r="I27" s="11">
        <f t="shared" si="1"/>
        <v>18.12</v>
      </c>
      <c r="J27" s="13">
        <f t="shared" si="0"/>
        <v>3.7300000000000004</v>
      </c>
    </row>
    <row r="28" spans="1:10" ht="15.75">
      <c r="A28" s="142" t="s">
        <v>31</v>
      </c>
      <c r="B28" s="16">
        <v>26</v>
      </c>
      <c r="C28" s="17" t="s">
        <v>71</v>
      </c>
      <c r="D28" s="18" t="s">
        <v>65</v>
      </c>
      <c r="E28" s="19">
        <v>18.42</v>
      </c>
      <c r="F28" s="93">
        <v>1</v>
      </c>
      <c r="G28" s="20" t="s">
        <v>75</v>
      </c>
      <c r="H28" s="93">
        <v>2</v>
      </c>
      <c r="I28" s="90">
        <f t="shared" si="1"/>
        <v>18.42</v>
      </c>
      <c r="J28" s="22">
        <f t="shared" si="0"/>
        <v>4.030000000000001</v>
      </c>
    </row>
    <row r="29" spans="1:10" ht="15.75">
      <c r="A29" s="142" t="s">
        <v>32</v>
      </c>
      <c r="B29" s="15">
        <v>27</v>
      </c>
      <c r="C29" s="3" t="s">
        <v>66</v>
      </c>
      <c r="D29" s="2" t="s">
        <v>67</v>
      </c>
      <c r="E29" s="4">
        <v>18.52</v>
      </c>
      <c r="F29" s="94">
        <v>2</v>
      </c>
      <c r="G29" s="9">
        <v>0</v>
      </c>
      <c r="H29" s="94">
        <v>1</v>
      </c>
      <c r="I29" s="11">
        <v>18.52</v>
      </c>
      <c r="J29" s="13">
        <f t="shared" si="0"/>
        <v>4.129999999999999</v>
      </c>
    </row>
    <row r="30" spans="1:10" ht="15.75">
      <c r="A30" s="142" t="s">
        <v>33</v>
      </c>
      <c r="B30" s="16">
        <v>34</v>
      </c>
      <c r="C30" s="17" t="s">
        <v>57</v>
      </c>
      <c r="D30" s="18" t="s">
        <v>58</v>
      </c>
      <c r="E30" s="19" t="s">
        <v>75</v>
      </c>
      <c r="F30" s="93">
        <v>1</v>
      </c>
      <c r="G30" s="20">
        <v>18.76</v>
      </c>
      <c r="H30" s="93">
        <v>2</v>
      </c>
      <c r="I30" s="90">
        <f t="shared" si="1"/>
        <v>18.76</v>
      </c>
      <c r="J30" s="22">
        <f t="shared" si="0"/>
        <v>4.370000000000001</v>
      </c>
    </row>
    <row r="31" spans="1:10" ht="15.75">
      <c r="A31" s="142" t="s">
        <v>34</v>
      </c>
      <c r="B31" s="15">
        <v>22</v>
      </c>
      <c r="C31" s="3" t="s">
        <v>145</v>
      </c>
      <c r="D31" s="2" t="s">
        <v>50</v>
      </c>
      <c r="E31" s="4">
        <v>39.88</v>
      </c>
      <c r="F31" s="94">
        <v>1</v>
      </c>
      <c r="G31" s="9">
        <v>19.2</v>
      </c>
      <c r="H31" s="94">
        <v>2</v>
      </c>
      <c r="I31" s="11">
        <f t="shared" si="1"/>
        <v>19.2</v>
      </c>
      <c r="J31" s="13">
        <f t="shared" si="0"/>
        <v>4.809999999999999</v>
      </c>
    </row>
    <row r="32" spans="1:10" ht="15.75">
      <c r="A32" s="142" t="s">
        <v>35</v>
      </c>
      <c r="B32" s="16">
        <v>35</v>
      </c>
      <c r="C32" s="17" t="s">
        <v>74</v>
      </c>
      <c r="D32" s="18" t="s">
        <v>67</v>
      </c>
      <c r="E32" s="19">
        <v>20.63</v>
      </c>
      <c r="F32" s="93">
        <v>2</v>
      </c>
      <c r="G32" s="20">
        <v>20.74</v>
      </c>
      <c r="H32" s="93">
        <v>1</v>
      </c>
      <c r="I32" s="90">
        <f t="shared" si="1"/>
        <v>20.63</v>
      </c>
      <c r="J32" s="22">
        <f t="shared" si="0"/>
        <v>6.239999999999998</v>
      </c>
    </row>
    <row r="33" spans="1:10" ht="15.75">
      <c r="A33" s="142" t="s">
        <v>36</v>
      </c>
      <c r="B33" s="15">
        <v>28</v>
      </c>
      <c r="C33" s="3" t="s">
        <v>61</v>
      </c>
      <c r="D33" s="2" t="s">
        <v>62</v>
      </c>
      <c r="E33" s="4">
        <v>20.97</v>
      </c>
      <c r="F33" s="95">
        <v>1</v>
      </c>
      <c r="G33" s="9" t="s">
        <v>75</v>
      </c>
      <c r="H33" s="94">
        <v>2</v>
      </c>
      <c r="I33" s="11">
        <f t="shared" si="1"/>
        <v>20.97</v>
      </c>
      <c r="J33" s="44">
        <f t="shared" si="0"/>
        <v>6.579999999999998</v>
      </c>
    </row>
    <row r="34" spans="1:10" ht="15.75">
      <c r="A34" s="142" t="s">
        <v>37</v>
      </c>
      <c r="B34" s="85">
        <v>21</v>
      </c>
      <c r="C34" s="86" t="s">
        <v>80</v>
      </c>
      <c r="D34" s="87" t="s">
        <v>65</v>
      </c>
      <c r="E34" s="88">
        <v>23.14</v>
      </c>
      <c r="F34" s="96">
        <v>2</v>
      </c>
      <c r="G34" s="89">
        <v>22.5</v>
      </c>
      <c r="H34" s="99">
        <v>1</v>
      </c>
      <c r="I34" s="90">
        <f t="shared" si="1"/>
        <v>22.5</v>
      </c>
      <c r="J34" s="22">
        <f t="shared" si="0"/>
        <v>8.11</v>
      </c>
    </row>
    <row r="35" spans="1:10" ht="15.75">
      <c r="A35" s="142" t="s">
        <v>38</v>
      </c>
      <c r="B35" s="15">
        <v>25</v>
      </c>
      <c r="C35" s="3" t="s">
        <v>146</v>
      </c>
      <c r="D35" s="2" t="s">
        <v>62</v>
      </c>
      <c r="E35" s="4" t="s">
        <v>75</v>
      </c>
      <c r="F35" s="95">
        <v>2</v>
      </c>
      <c r="G35" s="9" t="s">
        <v>75</v>
      </c>
      <c r="H35" s="94">
        <v>1</v>
      </c>
      <c r="I35" s="11" t="s">
        <v>148</v>
      </c>
      <c r="J35" s="44" t="s">
        <v>148</v>
      </c>
    </row>
    <row r="36" spans="1:10" ht="15.75">
      <c r="A36" s="142" t="s">
        <v>39</v>
      </c>
      <c r="B36" s="16">
        <v>50</v>
      </c>
      <c r="C36" s="17" t="s">
        <v>147</v>
      </c>
      <c r="D36" s="18" t="s">
        <v>58</v>
      </c>
      <c r="E36" s="19" t="s">
        <v>75</v>
      </c>
      <c r="F36" s="97">
        <v>1</v>
      </c>
      <c r="G36" s="20" t="s">
        <v>75</v>
      </c>
      <c r="H36" s="93">
        <v>2</v>
      </c>
      <c r="I36" s="90" t="s">
        <v>148</v>
      </c>
      <c r="J36" s="22" t="s">
        <v>148</v>
      </c>
    </row>
    <row r="37" spans="1:10" ht="15.75">
      <c r="A37" s="142"/>
      <c r="B37" s="15">
        <v>29</v>
      </c>
      <c r="C37" s="3" t="s">
        <v>63</v>
      </c>
      <c r="D37" s="2" t="s">
        <v>52</v>
      </c>
      <c r="E37" s="4"/>
      <c r="F37" s="95"/>
      <c r="G37" s="9"/>
      <c r="H37" s="94"/>
      <c r="I37" s="11"/>
      <c r="J37" s="13"/>
    </row>
    <row r="38" spans="1:10" ht="16.5" thickBot="1">
      <c r="A38" s="138"/>
      <c r="B38" s="23">
        <v>41</v>
      </c>
      <c r="C38" s="24" t="s">
        <v>77</v>
      </c>
      <c r="D38" s="25" t="s">
        <v>52</v>
      </c>
      <c r="E38" s="26"/>
      <c r="F38" s="98"/>
      <c r="G38" s="45"/>
      <c r="H38" s="100"/>
      <c r="I38" s="27"/>
      <c r="J38" s="28"/>
    </row>
    <row r="39" spans="1:10" ht="15.75" customHeight="1" thickBot="1">
      <c r="A39" s="150" t="s">
        <v>85</v>
      </c>
      <c r="B39" s="150"/>
      <c r="C39" s="150"/>
      <c r="D39" s="150"/>
      <c r="E39" s="150"/>
      <c r="F39" s="150"/>
      <c r="G39" s="150"/>
      <c r="H39" s="150"/>
      <c r="I39" s="150"/>
      <c r="J39" s="150"/>
    </row>
    <row r="40" spans="1:10" ht="15.75">
      <c r="A40" s="134" t="s">
        <v>0</v>
      </c>
      <c r="B40" s="135" t="s">
        <v>1</v>
      </c>
      <c r="C40" s="144"/>
      <c r="D40" s="136" t="s">
        <v>4</v>
      </c>
      <c r="E40" s="146" t="s">
        <v>5</v>
      </c>
      <c r="F40" s="147"/>
      <c r="G40" s="146" t="s">
        <v>6</v>
      </c>
      <c r="H40" s="148"/>
      <c r="I40" s="134" t="s">
        <v>7</v>
      </c>
      <c r="J40" s="137" t="s">
        <v>9</v>
      </c>
    </row>
    <row r="41" spans="1:10" ht="16.5" thickBot="1">
      <c r="A41" s="138"/>
      <c r="B41" s="139" t="s">
        <v>2</v>
      </c>
      <c r="C41" s="145" t="s">
        <v>76</v>
      </c>
      <c r="D41" s="140"/>
      <c r="E41" s="140" t="s">
        <v>97</v>
      </c>
      <c r="F41" s="141" t="s">
        <v>140</v>
      </c>
      <c r="G41" s="141" t="s">
        <v>97</v>
      </c>
      <c r="H41" s="141" t="s">
        <v>140</v>
      </c>
      <c r="I41" s="138" t="s">
        <v>8</v>
      </c>
      <c r="J41" s="143"/>
    </row>
    <row r="42" spans="1:11" ht="15.75">
      <c r="A42" s="142" t="s">
        <v>10</v>
      </c>
      <c r="B42" s="37">
        <v>15</v>
      </c>
      <c r="C42" s="38" t="s">
        <v>54</v>
      </c>
      <c r="D42" s="39" t="s">
        <v>40</v>
      </c>
      <c r="E42" s="40">
        <v>20.8</v>
      </c>
      <c r="F42" s="112">
        <v>1</v>
      </c>
      <c r="G42" s="8">
        <v>17.97</v>
      </c>
      <c r="H42" s="114">
        <v>2</v>
      </c>
      <c r="I42" s="10">
        <f>MIN(E42,G42)</f>
        <v>17.97</v>
      </c>
      <c r="J42" s="12">
        <f aca="true" t="shared" si="2" ref="J42:J55">I42-vysl1</f>
        <v>0</v>
      </c>
      <c r="K42" s="1">
        <f>I42</f>
        <v>17.97</v>
      </c>
    </row>
    <row r="43" spans="1:10" ht="15.75">
      <c r="A43" s="142" t="s">
        <v>11</v>
      </c>
      <c r="B43" s="41">
        <v>3</v>
      </c>
      <c r="C43" s="31" t="s">
        <v>46</v>
      </c>
      <c r="D43" s="35" t="s">
        <v>47</v>
      </c>
      <c r="E43" s="32">
        <v>19.45</v>
      </c>
      <c r="F43" s="97">
        <v>1</v>
      </c>
      <c r="G43" s="20">
        <v>18.35</v>
      </c>
      <c r="H43" s="115">
        <v>2</v>
      </c>
      <c r="I43" s="21">
        <f>MIN(E43,G43)</f>
        <v>18.35</v>
      </c>
      <c r="J43" s="22">
        <f t="shared" si="2"/>
        <v>0.38000000000000256</v>
      </c>
    </row>
    <row r="44" spans="1:10" ht="15.75">
      <c r="A44" s="142" t="s">
        <v>12</v>
      </c>
      <c r="B44" s="42">
        <v>2</v>
      </c>
      <c r="C44" s="29" t="s">
        <v>81</v>
      </c>
      <c r="D44" s="34" t="s">
        <v>47</v>
      </c>
      <c r="E44" s="30">
        <v>48.75</v>
      </c>
      <c r="F44" s="95">
        <v>2</v>
      </c>
      <c r="G44" s="9">
        <v>19.62</v>
      </c>
      <c r="H44" s="116">
        <v>1</v>
      </c>
      <c r="I44" s="11">
        <f aca="true" t="shared" si="3" ref="I44:I55">MIN(E44,G44)</f>
        <v>19.62</v>
      </c>
      <c r="J44" s="13">
        <f t="shared" si="2"/>
        <v>1.6500000000000021</v>
      </c>
    </row>
    <row r="45" spans="1:10" ht="15.75">
      <c r="A45" s="142" t="s">
        <v>13</v>
      </c>
      <c r="B45" s="41">
        <v>7</v>
      </c>
      <c r="C45" s="31" t="s">
        <v>117</v>
      </c>
      <c r="D45" s="35" t="s">
        <v>40</v>
      </c>
      <c r="E45" s="32">
        <v>38.72</v>
      </c>
      <c r="F45" s="97">
        <v>1</v>
      </c>
      <c r="G45" s="20">
        <v>20.34</v>
      </c>
      <c r="H45" s="115">
        <v>2</v>
      </c>
      <c r="I45" s="21">
        <f t="shared" si="3"/>
        <v>20.34</v>
      </c>
      <c r="J45" s="22">
        <f t="shared" si="2"/>
        <v>2.370000000000001</v>
      </c>
    </row>
    <row r="46" spans="1:10" ht="15.75">
      <c r="A46" s="142" t="s">
        <v>14</v>
      </c>
      <c r="B46" s="42">
        <v>13</v>
      </c>
      <c r="C46" s="29" t="s">
        <v>78</v>
      </c>
      <c r="D46" s="34" t="s">
        <v>47</v>
      </c>
      <c r="E46" s="30" t="s">
        <v>75</v>
      </c>
      <c r="F46" s="95">
        <v>1</v>
      </c>
      <c r="G46" s="9">
        <v>20.34</v>
      </c>
      <c r="H46" s="116">
        <v>2</v>
      </c>
      <c r="I46" s="11">
        <f t="shared" si="3"/>
        <v>20.34</v>
      </c>
      <c r="J46" s="13">
        <f t="shared" si="2"/>
        <v>2.370000000000001</v>
      </c>
    </row>
    <row r="47" spans="1:10" ht="15.75">
      <c r="A47" s="142" t="s">
        <v>15</v>
      </c>
      <c r="B47" s="41">
        <v>1</v>
      </c>
      <c r="C47" s="31" t="s">
        <v>80</v>
      </c>
      <c r="D47" s="35" t="s">
        <v>65</v>
      </c>
      <c r="E47" s="32">
        <v>23.57</v>
      </c>
      <c r="F47" s="97">
        <v>1</v>
      </c>
      <c r="G47" s="20">
        <v>21.35</v>
      </c>
      <c r="H47" s="115">
        <v>2</v>
      </c>
      <c r="I47" s="21">
        <f t="shared" si="3"/>
        <v>21.35</v>
      </c>
      <c r="J47" s="22">
        <f t="shared" si="2"/>
        <v>3.3800000000000026</v>
      </c>
    </row>
    <row r="48" spans="1:10" ht="15.75">
      <c r="A48" s="142" t="s">
        <v>16</v>
      </c>
      <c r="B48" s="43">
        <v>14</v>
      </c>
      <c r="C48" s="33" t="s">
        <v>71</v>
      </c>
      <c r="D48" s="36" t="s">
        <v>65</v>
      </c>
      <c r="E48" s="30">
        <v>23.29</v>
      </c>
      <c r="F48" s="95">
        <v>2</v>
      </c>
      <c r="G48" s="9">
        <v>22.24</v>
      </c>
      <c r="H48" s="116">
        <v>1</v>
      </c>
      <c r="I48" s="11">
        <f t="shared" si="3"/>
        <v>22.24</v>
      </c>
      <c r="J48" s="44">
        <f t="shared" si="2"/>
        <v>4.27</v>
      </c>
    </row>
    <row r="49" spans="1:10" ht="15.75">
      <c r="A49" s="142" t="s">
        <v>17</v>
      </c>
      <c r="B49" s="41">
        <v>5</v>
      </c>
      <c r="C49" s="31" t="s">
        <v>61</v>
      </c>
      <c r="D49" s="35" t="s">
        <v>62</v>
      </c>
      <c r="E49" s="32">
        <v>23.67</v>
      </c>
      <c r="F49" s="97">
        <v>1</v>
      </c>
      <c r="G49" s="20">
        <v>23.58</v>
      </c>
      <c r="H49" s="115">
        <v>2</v>
      </c>
      <c r="I49" s="21">
        <f t="shared" si="3"/>
        <v>23.58</v>
      </c>
      <c r="J49" s="22">
        <f t="shared" si="2"/>
        <v>5.609999999999999</v>
      </c>
    </row>
    <row r="50" spans="1:10" ht="15.75">
      <c r="A50" s="142" t="s">
        <v>18</v>
      </c>
      <c r="B50" s="42">
        <v>12</v>
      </c>
      <c r="C50" s="29" t="s">
        <v>143</v>
      </c>
      <c r="D50" s="34" t="s">
        <v>65</v>
      </c>
      <c r="E50" s="30">
        <v>40.31</v>
      </c>
      <c r="F50" s="95">
        <v>2</v>
      </c>
      <c r="G50" s="9">
        <v>24.25</v>
      </c>
      <c r="H50" s="116">
        <v>1</v>
      </c>
      <c r="I50" s="11">
        <f t="shared" si="3"/>
        <v>24.25</v>
      </c>
      <c r="J50" s="13">
        <f t="shared" si="2"/>
        <v>6.280000000000001</v>
      </c>
    </row>
    <row r="51" spans="1:10" ht="15.75">
      <c r="A51" s="142" t="s">
        <v>19</v>
      </c>
      <c r="B51" s="41">
        <v>8</v>
      </c>
      <c r="C51" s="31" t="s">
        <v>151</v>
      </c>
      <c r="D51" s="35" t="s">
        <v>45</v>
      </c>
      <c r="E51" s="32">
        <v>24.44</v>
      </c>
      <c r="F51" s="97">
        <v>2</v>
      </c>
      <c r="G51" s="20" t="s">
        <v>75</v>
      </c>
      <c r="H51" s="115">
        <v>1</v>
      </c>
      <c r="I51" s="21">
        <f t="shared" si="3"/>
        <v>24.44</v>
      </c>
      <c r="J51" s="22">
        <f t="shared" si="2"/>
        <v>6.470000000000002</v>
      </c>
    </row>
    <row r="52" spans="1:10" ht="15.75">
      <c r="A52" s="142" t="s">
        <v>20</v>
      </c>
      <c r="B52" s="42">
        <v>9</v>
      </c>
      <c r="C52" s="29" t="s">
        <v>51</v>
      </c>
      <c r="D52" s="34" t="s">
        <v>52</v>
      </c>
      <c r="E52" s="30">
        <v>26.21</v>
      </c>
      <c r="F52" s="95">
        <v>1</v>
      </c>
      <c r="G52" s="9">
        <v>25</v>
      </c>
      <c r="H52" s="116">
        <v>2</v>
      </c>
      <c r="I52" s="11">
        <f t="shared" si="3"/>
        <v>25</v>
      </c>
      <c r="J52" s="13">
        <f t="shared" si="2"/>
        <v>7.030000000000001</v>
      </c>
    </row>
    <row r="53" spans="1:10" ht="15.75">
      <c r="A53" s="142" t="s">
        <v>21</v>
      </c>
      <c r="B53" s="41">
        <v>10</v>
      </c>
      <c r="C53" s="31" t="s">
        <v>82</v>
      </c>
      <c r="D53" s="35" t="s">
        <v>45</v>
      </c>
      <c r="E53" s="32">
        <v>25.79</v>
      </c>
      <c r="F53" s="97">
        <v>2</v>
      </c>
      <c r="G53" s="20" t="s">
        <v>75</v>
      </c>
      <c r="H53" s="115">
        <v>1</v>
      </c>
      <c r="I53" s="21">
        <f t="shared" si="3"/>
        <v>25.79</v>
      </c>
      <c r="J53" s="22">
        <f t="shared" si="2"/>
        <v>7.82</v>
      </c>
    </row>
    <row r="54" spans="1:10" ht="15.75">
      <c r="A54" s="142" t="s">
        <v>22</v>
      </c>
      <c r="B54" s="43">
        <v>4</v>
      </c>
      <c r="C54" s="33" t="s">
        <v>63</v>
      </c>
      <c r="D54" s="36" t="s">
        <v>52</v>
      </c>
      <c r="E54" s="30">
        <v>29.62</v>
      </c>
      <c r="F54" s="95">
        <v>2</v>
      </c>
      <c r="G54" s="9" t="s">
        <v>75</v>
      </c>
      <c r="H54" s="116">
        <v>1</v>
      </c>
      <c r="I54" s="11">
        <f t="shared" si="3"/>
        <v>29.62</v>
      </c>
      <c r="J54" s="44">
        <f t="shared" si="2"/>
        <v>11.650000000000002</v>
      </c>
    </row>
    <row r="55" spans="1:10" ht="15.75">
      <c r="A55" s="142" t="s">
        <v>23</v>
      </c>
      <c r="B55" s="101">
        <v>11</v>
      </c>
      <c r="C55" s="102" t="s">
        <v>152</v>
      </c>
      <c r="D55" s="103" t="s">
        <v>62</v>
      </c>
      <c r="E55" s="104" t="s">
        <v>75</v>
      </c>
      <c r="F55" s="96">
        <v>1</v>
      </c>
      <c r="G55" s="89">
        <v>31.49</v>
      </c>
      <c r="H55" s="117">
        <v>2</v>
      </c>
      <c r="I55" s="90">
        <f t="shared" si="3"/>
        <v>31.49</v>
      </c>
      <c r="J55" s="91">
        <f t="shared" si="2"/>
        <v>13.52</v>
      </c>
    </row>
    <row r="56" spans="1:10" ht="16.5" thickBot="1">
      <c r="A56" s="138" t="s">
        <v>24</v>
      </c>
      <c r="B56" s="105">
        <v>6</v>
      </c>
      <c r="C56" s="106" t="s">
        <v>153</v>
      </c>
      <c r="D56" s="107" t="s">
        <v>50</v>
      </c>
      <c r="E56" s="108">
        <v>0</v>
      </c>
      <c r="F56" s="113">
        <v>2</v>
      </c>
      <c r="G56" s="109">
        <v>0</v>
      </c>
      <c r="H56" s="118">
        <v>1</v>
      </c>
      <c r="I56" s="110" t="s">
        <v>148</v>
      </c>
      <c r="J56" s="111" t="s">
        <v>148</v>
      </c>
    </row>
    <row r="59" spans="4:10" ht="12.75">
      <c r="D59" s="149" t="s">
        <v>157</v>
      </c>
      <c r="E59" s="149"/>
      <c r="F59" s="149"/>
      <c r="G59" s="149"/>
      <c r="H59" s="149"/>
      <c r="I59" s="149"/>
      <c r="J59" s="149"/>
    </row>
    <row r="60" spans="4:10" ht="12.75">
      <c r="D60" s="149" t="s">
        <v>158</v>
      </c>
      <c r="E60" s="149"/>
      <c r="F60" s="149"/>
      <c r="G60" s="149"/>
      <c r="H60" s="149"/>
      <c r="I60" s="149"/>
      <c r="J60" s="149"/>
    </row>
  </sheetData>
  <sheetProtection/>
  <mergeCells count="11">
    <mergeCell ref="G5:H5"/>
    <mergeCell ref="E40:F40"/>
    <mergeCell ref="G40:H40"/>
    <mergeCell ref="D59:J59"/>
    <mergeCell ref="D60:J60"/>
    <mergeCell ref="A39:J39"/>
    <mergeCell ref="A1:J1"/>
    <mergeCell ref="A2:J2"/>
    <mergeCell ref="A4:J4"/>
    <mergeCell ref="A3:J3"/>
    <mergeCell ref="E5:F5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showGridLines="0" zoomScalePageLayoutView="0" workbookViewId="0" topLeftCell="A10">
      <selection activeCell="H26" sqref="H26"/>
    </sheetView>
  </sheetViews>
  <sheetFormatPr defaultColWidth="9.00390625" defaultRowHeight="12.75"/>
  <cols>
    <col min="2" max="2" width="5.25390625" style="0" customWidth="1"/>
    <col min="3" max="3" width="20.875" style="0" customWidth="1"/>
    <col min="4" max="4" width="5.625" style="0" customWidth="1"/>
    <col min="5" max="5" width="21.875" style="0" customWidth="1"/>
    <col min="6" max="6" width="7.00390625" style="0" customWidth="1"/>
    <col min="7" max="7" width="6.125" style="0" customWidth="1"/>
    <col min="8" max="8" width="5.75390625" style="0" customWidth="1"/>
    <col min="9" max="9" width="21.375" style="0" customWidth="1"/>
    <col min="10" max="10" width="7.375" style="0" customWidth="1"/>
    <col min="11" max="11" width="6.25390625" style="0" customWidth="1"/>
    <col min="12" max="12" width="6.00390625" style="0" customWidth="1"/>
  </cols>
  <sheetData>
    <row r="1" spans="1:12" ht="12.75">
      <c r="A1" s="154" t="s">
        <v>137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</row>
    <row r="2" spans="1:12" ht="13.5" thickBot="1">
      <c r="A2" s="155" t="s">
        <v>138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</row>
    <row r="3" spans="1:12" ht="12.75">
      <c r="A3" s="56" t="s">
        <v>86</v>
      </c>
      <c r="B3" s="57" t="s">
        <v>87</v>
      </c>
      <c r="C3" s="57" t="s">
        <v>89</v>
      </c>
      <c r="D3" s="57" t="s">
        <v>90</v>
      </c>
      <c r="E3" s="57" t="s">
        <v>92</v>
      </c>
      <c r="F3" s="57" t="s">
        <v>97</v>
      </c>
      <c r="G3" s="57" t="s">
        <v>98</v>
      </c>
      <c r="H3" s="57" t="s">
        <v>94</v>
      </c>
      <c r="I3" s="57" t="s">
        <v>95</v>
      </c>
      <c r="J3" s="57" t="s">
        <v>97</v>
      </c>
      <c r="K3" s="57" t="s">
        <v>98</v>
      </c>
      <c r="L3" s="58" t="s">
        <v>96</v>
      </c>
    </row>
    <row r="4" spans="1:12" ht="13.5" thickBot="1">
      <c r="A4" s="59"/>
      <c r="B4" s="60" t="s">
        <v>88</v>
      </c>
      <c r="C4" s="60"/>
      <c r="D4" s="60" t="s">
        <v>91</v>
      </c>
      <c r="E4" s="60"/>
      <c r="F4" s="60"/>
      <c r="G4" s="60" t="s">
        <v>93</v>
      </c>
      <c r="H4" s="60"/>
      <c r="I4" s="60"/>
      <c r="J4" s="60"/>
      <c r="K4" s="60" t="s">
        <v>93</v>
      </c>
      <c r="L4" s="61"/>
    </row>
    <row r="5" spans="1:12" ht="12.75">
      <c r="A5" s="56">
        <v>2002</v>
      </c>
      <c r="B5" s="46" t="s">
        <v>99</v>
      </c>
      <c r="C5" s="46" t="s">
        <v>71</v>
      </c>
      <c r="D5" s="46" t="s">
        <v>10</v>
      </c>
      <c r="E5" s="47" t="s">
        <v>102</v>
      </c>
      <c r="F5" s="46">
        <v>16.88</v>
      </c>
      <c r="G5" s="46">
        <v>12</v>
      </c>
      <c r="H5" s="46"/>
      <c r="I5" s="47" t="s">
        <v>104</v>
      </c>
      <c r="J5" s="46"/>
      <c r="K5" s="46"/>
      <c r="L5" s="48">
        <f>SUM(G5,K5)</f>
        <v>12</v>
      </c>
    </row>
    <row r="6" spans="1:12" ht="12.75">
      <c r="A6" s="59"/>
      <c r="B6" s="49"/>
      <c r="C6" s="49" t="s">
        <v>100</v>
      </c>
      <c r="D6" s="49" t="s">
        <v>11</v>
      </c>
      <c r="E6" s="50" t="s">
        <v>103</v>
      </c>
      <c r="F6" s="49">
        <v>17.76</v>
      </c>
      <c r="G6" s="49"/>
      <c r="H6" s="49"/>
      <c r="I6" s="50"/>
      <c r="J6" s="49"/>
      <c r="K6" s="49"/>
      <c r="L6" s="51"/>
    </row>
    <row r="7" spans="1:12" ht="13.5" thickBot="1">
      <c r="A7" s="62"/>
      <c r="B7" s="52"/>
      <c r="C7" s="52" t="s">
        <v>101</v>
      </c>
      <c r="D7" s="52" t="s">
        <v>12</v>
      </c>
      <c r="E7" s="53" t="s">
        <v>105</v>
      </c>
      <c r="F7" s="52">
        <v>19.41</v>
      </c>
      <c r="G7" s="52"/>
      <c r="H7" s="52"/>
      <c r="I7" s="53"/>
      <c r="J7" s="52"/>
      <c r="K7" s="52"/>
      <c r="L7" s="54"/>
    </row>
    <row r="8" spans="1:12" ht="12.75">
      <c r="A8" s="56">
        <v>2003</v>
      </c>
      <c r="B8" s="63" t="s">
        <v>106</v>
      </c>
      <c r="C8" s="63" t="s">
        <v>107</v>
      </c>
      <c r="D8" s="63" t="s">
        <v>10</v>
      </c>
      <c r="E8" s="64" t="s">
        <v>109</v>
      </c>
      <c r="F8" s="63">
        <v>15.76</v>
      </c>
      <c r="G8" s="63">
        <v>18</v>
      </c>
      <c r="H8" s="63"/>
      <c r="I8" s="64" t="s">
        <v>104</v>
      </c>
      <c r="J8" s="63"/>
      <c r="K8" s="63"/>
      <c r="L8" s="65">
        <f>SUM(G8,K8)</f>
        <v>18</v>
      </c>
    </row>
    <row r="9" spans="1:12" ht="12.75">
      <c r="A9" s="59"/>
      <c r="B9" s="66"/>
      <c r="C9" s="66" t="s">
        <v>108</v>
      </c>
      <c r="D9" s="66" t="s">
        <v>11</v>
      </c>
      <c r="E9" s="67" t="s">
        <v>139</v>
      </c>
      <c r="F9" s="66">
        <v>16.02</v>
      </c>
      <c r="G9" s="66"/>
      <c r="H9" s="66"/>
      <c r="I9" s="67"/>
      <c r="J9" s="66"/>
      <c r="K9" s="66"/>
      <c r="L9" s="68"/>
    </row>
    <row r="10" spans="1:12" ht="13.5" thickBot="1">
      <c r="A10" s="62"/>
      <c r="B10" s="69"/>
      <c r="C10" s="69"/>
      <c r="D10" s="69" t="s">
        <v>12</v>
      </c>
      <c r="E10" s="70" t="s">
        <v>103</v>
      </c>
      <c r="F10" s="69">
        <v>16.04</v>
      </c>
      <c r="G10" s="69"/>
      <c r="H10" s="69"/>
      <c r="I10" s="70"/>
      <c r="J10" s="69"/>
      <c r="K10" s="69"/>
      <c r="L10" s="71"/>
    </row>
    <row r="11" spans="1:12" ht="12.75">
      <c r="A11" s="56">
        <v>2004</v>
      </c>
      <c r="B11" s="46" t="s">
        <v>110</v>
      </c>
      <c r="C11" s="46" t="s">
        <v>64</v>
      </c>
      <c r="D11" s="46" t="s">
        <v>10</v>
      </c>
      <c r="E11" s="47" t="s">
        <v>111</v>
      </c>
      <c r="F11" s="46">
        <v>16.53</v>
      </c>
      <c r="G11" s="46">
        <v>20</v>
      </c>
      <c r="H11" s="46" t="s">
        <v>10</v>
      </c>
      <c r="I11" s="47" t="s">
        <v>113</v>
      </c>
      <c r="J11" s="46">
        <v>23.78</v>
      </c>
      <c r="K11" s="46">
        <v>6</v>
      </c>
      <c r="L11" s="48">
        <f>SUM(G11,K11)</f>
        <v>26</v>
      </c>
    </row>
    <row r="12" spans="1:12" ht="12.75">
      <c r="A12" s="59"/>
      <c r="B12" s="49"/>
      <c r="C12" s="49" t="s">
        <v>136</v>
      </c>
      <c r="D12" s="49" t="s">
        <v>11</v>
      </c>
      <c r="E12" s="50" t="s">
        <v>139</v>
      </c>
      <c r="F12" s="49">
        <v>16.55</v>
      </c>
      <c r="G12" s="49"/>
      <c r="H12" s="49" t="s">
        <v>11</v>
      </c>
      <c r="I12" s="50" t="s">
        <v>114</v>
      </c>
      <c r="J12" s="49">
        <v>26.12</v>
      </c>
      <c r="K12" s="49"/>
      <c r="L12" s="51"/>
    </row>
    <row r="13" spans="1:12" ht="13.5" thickBot="1">
      <c r="A13" s="62"/>
      <c r="B13" s="52"/>
      <c r="C13" s="52"/>
      <c r="D13" s="52" t="s">
        <v>12</v>
      </c>
      <c r="E13" s="53" t="s">
        <v>112</v>
      </c>
      <c r="F13" s="52">
        <v>16.62</v>
      </c>
      <c r="G13" s="52"/>
      <c r="H13" s="52" t="s">
        <v>12</v>
      </c>
      <c r="I13" s="53" t="s">
        <v>115</v>
      </c>
      <c r="J13" s="52">
        <v>27.13</v>
      </c>
      <c r="K13" s="52"/>
      <c r="L13" s="54"/>
    </row>
    <row r="14" spans="1:12" ht="12.75">
      <c r="A14" s="56">
        <v>2005</v>
      </c>
      <c r="B14" s="63" t="s">
        <v>116</v>
      </c>
      <c r="C14" s="63" t="s">
        <v>117</v>
      </c>
      <c r="D14" s="63" t="s">
        <v>10</v>
      </c>
      <c r="E14" s="64" t="s">
        <v>112</v>
      </c>
      <c r="F14" s="63">
        <v>15.92</v>
      </c>
      <c r="G14" s="63">
        <v>20</v>
      </c>
      <c r="H14" s="63" t="s">
        <v>10</v>
      </c>
      <c r="I14" s="64" t="s">
        <v>115</v>
      </c>
      <c r="J14" s="63">
        <v>20.68</v>
      </c>
      <c r="K14" s="63">
        <v>7</v>
      </c>
      <c r="L14" s="65">
        <f>SUM(G14,K14)</f>
        <v>27</v>
      </c>
    </row>
    <row r="15" spans="1:12" ht="12.75">
      <c r="A15" s="59"/>
      <c r="B15" s="66"/>
      <c r="C15" s="66" t="s">
        <v>118</v>
      </c>
      <c r="D15" s="66" t="s">
        <v>11</v>
      </c>
      <c r="E15" s="67" t="s">
        <v>119</v>
      </c>
      <c r="F15" s="66">
        <v>17.15</v>
      </c>
      <c r="G15" s="66"/>
      <c r="H15" s="66" t="s">
        <v>11</v>
      </c>
      <c r="I15" s="67" t="s">
        <v>121</v>
      </c>
      <c r="J15" s="72">
        <v>22</v>
      </c>
      <c r="K15" s="66"/>
      <c r="L15" s="68"/>
    </row>
    <row r="16" spans="1:12" ht="13.5" thickBot="1">
      <c r="A16" s="62"/>
      <c r="B16" s="69"/>
      <c r="C16" s="69"/>
      <c r="D16" s="69" t="s">
        <v>12</v>
      </c>
      <c r="E16" s="70" t="s">
        <v>120</v>
      </c>
      <c r="F16" s="69">
        <v>17.55</v>
      </c>
      <c r="G16" s="69"/>
      <c r="H16" s="69" t="s">
        <v>12</v>
      </c>
      <c r="I16" s="70" t="s">
        <v>130</v>
      </c>
      <c r="J16" s="73">
        <v>25.5</v>
      </c>
      <c r="K16" s="69"/>
      <c r="L16" s="71"/>
    </row>
    <row r="17" spans="1:12" ht="12.75">
      <c r="A17" s="56">
        <v>2006</v>
      </c>
      <c r="B17" s="46" t="s">
        <v>122</v>
      </c>
      <c r="C17" s="46" t="s">
        <v>123</v>
      </c>
      <c r="D17" s="46" t="s">
        <v>10</v>
      </c>
      <c r="E17" s="47" t="s">
        <v>111</v>
      </c>
      <c r="F17" s="46">
        <v>15.46</v>
      </c>
      <c r="G17" s="46">
        <v>20</v>
      </c>
      <c r="H17" s="46" t="s">
        <v>10</v>
      </c>
      <c r="I17" s="47" t="s">
        <v>115</v>
      </c>
      <c r="J17" s="46">
        <v>21.92</v>
      </c>
      <c r="K17" s="46">
        <v>8</v>
      </c>
      <c r="L17" s="48">
        <f>SUM(G17,K17)</f>
        <v>28</v>
      </c>
    </row>
    <row r="18" spans="1:12" ht="12.75">
      <c r="A18" s="59"/>
      <c r="B18" s="49"/>
      <c r="C18" s="49" t="s">
        <v>124</v>
      </c>
      <c r="D18" s="49" t="s">
        <v>11</v>
      </c>
      <c r="E18" s="50" t="s">
        <v>139</v>
      </c>
      <c r="F18" s="49">
        <v>15.87</v>
      </c>
      <c r="G18" s="49"/>
      <c r="H18" s="49" t="s">
        <v>11</v>
      </c>
      <c r="I18" s="50" t="s">
        <v>130</v>
      </c>
      <c r="J18" s="49">
        <v>22.54</v>
      </c>
      <c r="K18" s="49"/>
      <c r="L18" s="51"/>
    </row>
    <row r="19" spans="1:12" ht="13.5" thickBot="1">
      <c r="A19" s="62"/>
      <c r="B19" s="52"/>
      <c r="C19" s="52"/>
      <c r="D19" s="52" t="s">
        <v>12</v>
      </c>
      <c r="E19" s="53" t="s">
        <v>119</v>
      </c>
      <c r="F19" s="55">
        <v>16.3</v>
      </c>
      <c r="G19" s="52"/>
      <c r="H19" s="52" t="s">
        <v>12</v>
      </c>
      <c r="I19" s="53" t="s">
        <v>131</v>
      </c>
      <c r="J19" s="52">
        <v>23.23</v>
      </c>
      <c r="K19" s="52"/>
      <c r="L19" s="54"/>
    </row>
    <row r="20" spans="1:12" ht="12.75">
      <c r="A20" s="56">
        <v>2007</v>
      </c>
      <c r="B20" s="63" t="s">
        <v>125</v>
      </c>
      <c r="C20" s="63" t="s">
        <v>59</v>
      </c>
      <c r="D20" s="63" t="s">
        <v>10</v>
      </c>
      <c r="E20" s="64" t="s">
        <v>112</v>
      </c>
      <c r="F20" s="63">
        <v>16.04</v>
      </c>
      <c r="G20" s="63">
        <v>25</v>
      </c>
      <c r="H20" s="63" t="s">
        <v>10</v>
      </c>
      <c r="I20" s="64" t="s">
        <v>133</v>
      </c>
      <c r="J20" s="63">
        <v>21.32</v>
      </c>
      <c r="K20" s="63">
        <v>15</v>
      </c>
      <c r="L20" s="65">
        <f>SUM(G20,K20)</f>
        <v>40</v>
      </c>
    </row>
    <row r="21" spans="1:12" ht="12.75">
      <c r="A21" s="59"/>
      <c r="B21" s="66"/>
      <c r="C21" s="66" t="s">
        <v>126</v>
      </c>
      <c r="D21" s="66" t="s">
        <v>11</v>
      </c>
      <c r="E21" s="67" t="s">
        <v>132</v>
      </c>
      <c r="F21" s="66">
        <v>16.63</v>
      </c>
      <c r="G21" s="66"/>
      <c r="H21" s="66" t="s">
        <v>11</v>
      </c>
      <c r="I21" s="67" t="s">
        <v>115</v>
      </c>
      <c r="J21" s="72">
        <v>22.7</v>
      </c>
      <c r="K21" s="66"/>
      <c r="L21" s="68"/>
    </row>
    <row r="22" spans="1:12" ht="13.5" thickBot="1">
      <c r="A22" s="62"/>
      <c r="B22" s="69"/>
      <c r="C22" s="69"/>
      <c r="D22" s="69" t="s">
        <v>12</v>
      </c>
      <c r="E22" s="70" t="s">
        <v>130</v>
      </c>
      <c r="F22" s="69">
        <v>16.81</v>
      </c>
      <c r="G22" s="69"/>
      <c r="H22" s="69" t="s">
        <v>12</v>
      </c>
      <c r="I22" s="70" t="s">
        <v>131</v>
      </c>
      <c r="J22" s="69">
        <v>23.43</v>
      </c>
      <c r="K22" s="69"/>
      <c r="L22" s="71"/>
    </row>
    <row r="23" spans="1:12" ht="12.75">
      <c r="A23" s="56">
        <v>2008</v>
      </c>
      <c r="B23" s="74" t="s">
        <v>127</v>
      </c>
      <c r="C23" s="74" t="s">
        <v>66</v>
      </c>
      <c r="D23" s="74" t="s">
        <v>10</v>
      </c>
      <c r="E23" s="75" t="s">
        <v>132</v>
      </c>
      <c r="F23" s="74">
        <v>15.43</v>
      </c>
      <c r="G23" s="74">
        <v>27</v>
      </c>
      <c r="H23" s="74" t="s">
        <v>10</v>
      </c>
      <c r="I23" s="75" t="s">
        <v>133</v>
      </c>
      <c r="J23" s="76">
        <v>19.9</v>
      </c>
      <c r="K23" s="74">
        <v>12</v>
      </c>
      <c r="L23" s="77">
        <f>SUM(G23,K23)</f>
        <v>39</v>
      </c>
    </row>
    <row r="24" spans="1:12" ht="12.75">
      <c r="A24" s="59"/>
      <c r="B24" s="78"/>
      <c r="C24" s="78" t="s">
        <v>128</v>
      </c>
      <c r="D24" s="78" t="s">
        <v>11</v>
      </c>
      <c r="E24" s="79" t="s">
        <v>112</v>
      </c>
      <c r="F24" s="78">
        <v>15.46</v>
      </c>
      <c r="G24" s="78"/>
      <c r="H24" s="78" t="s">
        <v>11</v>
      </c>
      <c r="I24" s="79" t="s">
        <v>130</v>
      </c>
      <c r="J24" s="78">
        <v>21.02</v>
      </c>
      <c r="K24" s="78"/>
      <c r="L24" s="80"/>
    </row>
    <row r="25" spans="1:12" ht="13.5" thickBot="1">
      <c r="A25" s="62"/>
      <c r="B25" s="81"/>
      <c r="C25" s="81"/>
      <c r="D25" s="81" t="s">
        <v>12</v>
      </c>
      <c r="E25" s="82" t="s">
        <v>133</v>
      </c>
      <c r="F25" s="81">
        <v>15.74</v>
      </c>
      <c r="G25" s="81"/>
      <c r="H25" s="81" t="s">
        <v>12</v>
      </c>
      <c r="I25" s="82" t="s">
        <v>115</v>
      </c>
      <c r="J25" s="83">
        <v>21.9</v>
      </c>
      <c r="K25" s="81"/>
      <c r="L25" s="84"/>
    </row>
    <row r="26" spans="1:12" ht="12.75">
      <c r="A26" s="56">
        <v>2009</v>
      </c>
      <c r="B26" s="63" t="s">
        <v>129</v>
      </c>
      <c r="C26" s="63" t="s">
        <v>43</v>
      </c>
      <c r="D26" s="63" t="s">
        <v>10</v>
      </c>
      <c r="E26" s="64" t="s">
        <v>112</v>
      </c>
      <c r="F26" s="63">
        <v>15.98</v>
      </c>
      <c r="G26" s="63">
        <v>30</v>
      </c>
      <c r="H26" s="63" t="s">
        <v>10</v>
      </c>
      <c r="I26" s="64" t="s">
        <v>133</v>
      </c>
      <c r="J26" s="63">
        <v>21.2</v>
      </c>
      <c r="K26" s="63">
        <v>14</v>
      </c>
      <c r="L26" s="65">
        <f>SUM(G26,K26)</f>
        <v>44</v>
      </c>
    </row>
    <row r="27" spans="1:12" ht="12.75">
      <c r="A27" s="59"/>
      <c r="B27" s="66"/>
      <c r="C27" s="66" t="s">
        <v>118</v>
      </c>
      <c r="D27" s="66" t="s">
        <v>11</v>
      </c>
      <c r="E27" s="67" t="s">
        <v>132</v>
      </c>
      <c r="F27" s="66">
        <v>16.29</v>
      </c>
      <c r="G27" s="66"/>
      <c r="H27" s="66" t="s">
        <v>11</v>
      </c>
      <c r="I27" s="67" t="s">
        <v>134</v>
      </c>
      <c r="J27" s="66">
        <v>21.46</v>
      </c>
      <c r="K27" s="66"/>
      <c r="L27" s="68"/>
    </row>
    <row r="28" spans="1:12" ht="13.5" thickBot="1">
      <c r="A28" s="62"/>
      <c r="B28" s="69"/>
      <c r="C28" s="69"/>
      <c r="D28" s="69" t="s">
        <v>12</v>
      </c>
      <c r="E28" s="70" t="s">
        <v>134</v>
      </c>
      <c r="F28" s="73">
        <v>16.7</v>
      </c>
      <c r="G28" s="69"/>
      <c r="H28" s="69" t="s">
        <v>12</v>
      </c>
      <c r="I28" s="70" t="s">
        <v>135</v>
      </c>
      <c r="J28" s="69">
        <v>21.89</v>
      </c>
      <c r="K28" s="69"/>
      <c r="L28" s="71"/>
    </row>
    <row r="29" spans="1:12" ht="12.75">
      <c r="A29" s="126">
        <v>2010</v>
      </c>
      <c r="B29" s="127" t="s">
        <v>154</v>
      </c>
      <c r="C29" s="127" t="s">
        <v>80</v>
      </c>
      <c r="D29" s="127" t="s">
        <v>10</v>
      </c>
      <c r="E29" s="120" t="s">
        <v>132</v>
      </c>
      <c r="F29" s="119">
        <v>14.39</v>
      </c>
      <c r="G29" s="119">
        <v>30</v>
      </c>
      <c r="H29" s="119" t="s">
        <v>10</v>
      </c>
      <c r="I29" s="120" t="s">
        <v>155</v>
      </c>
      <c r="J29" s="119">
        <v>17.97</v>
      </c>
      <c r="K29" s="119">
        <v>15</v>
      </c>
      <c r="L29" s="77">
        <f>SUM(G29,K29)</f>
        <v>45</v>
      </c>
    </row>
    <row r="30" spans="1:12" ht="12.75">
      <c r="A30" s="128"/>
      <c r="B30" s="129"/>
      <c r="C30" s="129"/>
      <c r="D30" s="129" t="s">
        <v>11</v>
      </c>
      <c r="E30" s="121" t="s">
        <v>160</v>
      </c>
      <c r="F30" s="122">
        <v>14.88</v>
      </c>
      <c r="G30" s="121"/>
      <c r="H30" s="122" t="s">
        <v>11</v>
      </c>
      <c r="I30" s="121" t="s">
        <v>133</v>
      </c>
      <c r="J30" s="122">
        <v>18.35</v>
      </c>
      <c r="K30" s="122"/>
      <c r="L30" s="123"/>
    </row>
    <row r="31" spans="1:12" ht="13.5" thickBot="1">
      <c r="A31" s="130"/>
      <c r="B31" s="131"/>
      <c r="C31" s="131"/>
      <c r="D31" s="131" t="s">
        <v>12</v>
      </c>
      <c r="E31" s="124" t="s">
        <v>159</v>
      </c>
      <c r="F31" s="132">
        <v>15</v>
      </c>
      <c r="G31" s="124"/>
      <c r="H31" s="133" t="s">
        <v>12</v>
      </c>
      <c r="I31" s="124" t="s">
        <v>156</v>
      </c>
      <c r="J31" s="133">
        <v>19.62</v>
      </c>
      <c r="K31" s="124"/>
      <c r="L31" s="125"/>
    </row>
  </sheetData>
  <sheetProtection/>
  <mergeCells count="2">
    <mergeCell ref="A1:L1"/>
    <mergeCell ref="A2:L2"/>
  </mergeCells>
  <printOptions/>
  <pageMargins left="0.75" right="0.75" top="1" bottom="1" header="0.4921259845" footer="0.4921259845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HP</cp:lastModifiedBy>
  <cp:lastPrinted>2009-10-26T05:32:45Z</cp:lastPrinted>
  <dcterms:created xsi:type="dcterms:W3CDTF">1997-01-24T11:07:25Z</dcterms:created>
  <dcterms:modified xsi:type="dcterms:W3CDTF">2010-09-25T19:44:14Z</dcterms:modified>
  <cp:category/>
  <cp:version/>
  <cp:contentType/>
  <cp:contentStatus/>
</cp:coreProperties>
</file>